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4605" windowHeight="1950"/>
  </bookViews>
  <sheets>
    <sheet name="83" sheetId="1" r:id="rId1"/>
  </sheets>
  <definedNames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J272" i="1" l="1"/>
  <c r="K271" i="1"/>
  <c r="J271" i="1"/>
  <c r="I271" i="1"/>
  <c r="H271" i="1"/>
  <c r="G271" i="1"/>
  <c r="F271" i="1"/>
  <c r="E271" i="1"/>
  <c r="J270" i="1"/>
  <c r="J269" i="1"/>
  <c r="E269" i="1"/>
  <c r="J268" i="1"/>
  <c r="J267" i="1"/>
  <c r="K266" i="1"/>
  <c r="J266" i="1"/>
  <c r="I266" i="1"/>
  <c r="H266" i="1"/>
  <c r="G266" i="1"/>
  <c r="F266" i="1"/>
  <c r="E266" i="1"/>
  <c r="K265" i="1"/>
  <c r="J265" i="1"/>
  <c r="I265" i="1"/>
  <c r="H265" i="1"/>
  <c r="G265" i="1"/>
  <c r="F265" i="1"/>
  <c r="E265" i="1"/>
  <c r="J264" i="1"/>
  <c r="J262" i="1"/>
  <c r="K261" i="1"/>
  <c r="J261" i="1"/>
  <c r="I261" i="1"/>
  <c r="H261" i="1"/>
  <c r="G261" i="1"/>
  <c r="F261" i="1"/>
  <c r="E261" i="1"/>
  <c r="J260" i="1"/>
  <c r="J259" i="1"/>
  <c r="J258" i="1"/>
  <c r="J257" i="1"/>
  <c r="K256" i="1"/>
  <c r="J256" i="1"/>
  <c r="I256" i="1"/>
  <c r="H256" i="1"/>
  <c r="G256" i="1"/>
  <c r="F256" i="1"/>
  <c r="E256" i="1"/>
  <c r="K255" i="1"/>
  <c r="J255" i="1"/>
  <c r="I255" i="1"/>
  <c r="H255" i="1"/>
  <c r="G255" i="1"/>
  <c r="F255" i="1"/>
  <c r="E255" i="1"/>
  <c r="K254" i="1"/>
  <c r="J254" i="1"/>
  <c r="I254" i="1"/>
  <c r="H254" i="1"/>
  <c r="G254" i="1"/>
  <c r="F254" i="1"/>
  <c r="E254" i="1"/>
  <c r="J253" i="1"/>
  <c r="J252" i="1"/>
  <c r="J251" i="1"/>
  <c r="K250" i="1"/>
  <c r="J250" i="1"/>
  <c r="I250" i="1"/>
  <c r="H250" i="1"/>
  <c r="G250" i="1"/>
  <c r="F250" i="1"/>
  <c r="E250" i="1"/>
  <c r="J249" i="1"/>
  <c r="J248" i="1"/>
  <c r="J247" i="1"/>
  <c r="K246" i="1"/>
  <c r="J246" i="1"/>
  <c r="I246" i="1"/>
  <c r="H246" i="1"/>
  <c r="G246" i="1"/>
  <c r="F246" i="1"/>
  <c r="E246" i="1"/>
  <c r="J245" i="1"/>
  <c r="J244" i="1"/>
  <c r="J243" i="1"/>
  <c r="K242" i="1"/>
  <c r="J242" i="1"/>
  <c r="I242" i="1"/>
  <c r="H242" i="1"/>
  <c r="G242" i="1"/>
  <c r="F242" i="1"/>
  <c r="E242" i="1"/>
  <c r="J241" i="1"/>
  <c r="J240" i="1"/>
  <c r="J239" i="1"/>
  <c r="K238" i="1"/>
  <c r="J238" i="1"/>
  <c r="I238" i="1"/>
  <c r="H238" i="1"/>
  <c r="G238" i="1"/>
  <c r="F238" i="1"/>
  <c r="E238" i="1"/>
  <c r="J237" i="1"/>
  <c r="J236" i="1"/>
  <c r="J235" i="1"/>
  <c r="K234" i="1"/>
  <c r="J234" i="1"/>
  <c r="I234" i="1"/>
  <c r="H234" i="1"/>
  <c r="G234" i="1"/>
  <c r="F234" i="1"/>
  <c r="E234" i="1"/>
  <c r="J233" i="1"/>
  <c r="J232" i="1"/>
  <c r="J231" i="1"/>
  <c r="K230" i="1"/>
  <c r="J230" i="1"/>
  <c r="I230" i="1"/>
  <c r="H230" i="1"/>
  <c r="G230" i="1"/>
  <c r="F230" i="1"/>
  <c r="E230" i="1"/>
  <c r="J229" i="1"/>
  <c r="J228" i="1"/>
  <c r="J227" i="1"/>
  <c r="K226" i="1"/>
  <c r="J226" i="1"/>
  <c r="I226" i="1"/>
  <c r="H226" i="1"/>
  <c r="G226" i="1"/>
  <c r="F226" i="1"/>
  <c r="E226" i="1"/>
  <c r="J225" i="1"/>
  <c r="J224" i="1"/>
  <c r="J223" i="1"/>
  <c r="K222" i="1"/>
  <c r="J222" i="1"/>
  <c r="I222" i="1"/>
  <c r="H222" i="1"/>
  <c r="G222" i="1"/>
  <c r="F222" i="1"/>
  <c r="E222" i="1"/>
  <c r="J221" i="1"/>
  <c r="J220" i="1"/>
  <c r="J219" i="1"/>
  <c r="K218" i="1"/>
  <c r="J218" i="1"/>
  <c r="I218" i="1"/>
  <c r="H218" i="1"/>
  <c r="G218" i="1"/>
  <c r="F218" i="1"/>
  <c r="E218" i="1"/>
  <c r="J217" i="1"/>
  <c r="J216" i="1"/>
  <c r="J215" i="1"/>
  <c r="K214" i="1"/>
  <c r="J214" i="1"/>
  <c r="I214" i="1"/>
  <c r="H214" i="1"/>
  <c r="G214" i="1"/>
  <c r="F214" i="1"/>
  <c r="E214" i="1"/>
  <c r="J213" i="1"/>
  <c r="J212" i="1"/>
  <c r="J211" i="1"/>
  <c r="K210" i="1"/>
  <c r="J210" i="1"/>
  <c r="I210" i="1"/>
  <c r="H210" i="1"/>
  <c r="G210" i="1"/>
  <c r="F210" i="1"/>
  <c r="E210" i="1"/>
  <c r="K209" i="1"/>
  <c r="J209" i="1"/>
  <c r="I209" i="1"/>
  <c r="H209" i="1"/>
  <c r="G209" i="1"/>
  <c r="F209" i="1"/>
  <c r="E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K196" i="1"/>
  <c r="J196" i="1"/>
  <c r="I196" i="1"/>
  <c r="H196" i="1"/>
  <c r="G196" i="1"/>
  <c r="F196" i="1"/>
  <c r="E196" i="1"/>
  <c r="K195" i="1"/>
  <c r="J195" i="1"/>
  <c r="I195" i="1"/>
  <c r="H195" i="1"/>
  <c r="G195" i="1"/>
  <c r="F195" i="1"/>
  <c r="E195" i="1"/>
  <c r="J194" i="1"/>
  <c r="J193" i="1"/>
  <c r="J192" i="1"/>
  <c r="J191" i="1"/>
  <c r="J190" i="1"/>
  <c r="J189" i="1"/>
  <c r="J188" i="1"/>
  <c r="J187" i="1"/>
  <c r="J186" i="1"/>
  <c r="K185" i="1"/>
  <c r="J185" i="1"/>
  <c r="I185" i="1"/>
  <c r="H185" i="1"/>
  <c r="G185" i="1"/>
  <c r="F185" i="1"/>
  <c r="E185" i="1"/>
  <c r="K184" i="1"/>
  <c r="J184" i="1"/>
  <c r="I184" i="1"/>
  <c r="H184" i="1"/>
  <c r="G184" i="1"/>
  <c r="F184" i="1"/>
  <c r="E184" i="1"/>
  <c r="K183" i="1"/>
  <c r="J183" i="1"/>
  <c r="I183" i="1"/>
  <c r="H183" i="1"/>
  <c r="G183" i="1"/>
  <c r="F183" i="1"/>
  <c r="E183" i="1"/>
  <c r="J182" i="1"/>
  <c r="J181" i="1"/>
  <c r="K180" i="1"/>
  <c r="J180" i="1"/>
  <c r="I180" i="1"/>
  <c r="H180" i="1"/>
  <c r="G180" i="1"/>
  <c r="F180" i="1"/>
  <c r="E180" i="1"/>
  <c r="J179" i="1"/>
  <c r="J178" i="1"/>
  <c r="J177" i="1"/>
  <c r="K176" i="1"/>
  <c r="J176" i="1"/>
  <c r="I176" i="1"/>
  <c r="H176" i="1"/>
  <c r="G176" i="1"/>
  <c r="F176" i="1"/>
  <c r="E176" i="1"/>
  <c r="J175" i="1"/>
  <c r="J174" i="1"/>
  <c r="J173" i="1"/>
  <c r="J172" i="1"/>
  <c r="K171" i="1"/>
  <c r="J171" i="1"/>
  <c r="I171" i="1"/>
  <c r="H171" i="1"/>
  <c r="G171" i="1"/>
  <c r="F171" i="1"/>
  <c r="E171" i="1"/>
  <c r="K170" i="1"/>
  <c r="J170" i="1"/>
  <c r="I170" i="1"/>
  <c r="H170" i="1"/>
  <c r="G170" i="1"/>
  <c r="F170" i="1"/>
  <c r="E170" i="1"/>
  <c r="J169" i="1"/>
  <c r="J168" i="1"/>
  <c r="J167" i="1"/>
  <c r="K166" i="1"/>
  <c r="J166" i="1"/>
  <c r="I166" i="1"/>
  <c r="H166" i="1"/>
  <c r="G166" i="1"/>
  <c r="F166" i="1"/>
  <c r="E166" i="1"/>
  <c r="J165" i="1"/>
  <c r="K164" i="1"/>
  <c r="J164" i="1"/>
  <c r="I164" i="1"/>
  <c r="H164" i="1"/>
  <c r="G164" i="1"/>
  <c r="F164" i="1"/>
  <c r="E164" i="1"/>
  <c r="J163" i="1"/>
  <c r="J162" i="1"/>
  <c r="J161" i="1"/>
  <c r="J160" i="1"/>
  <c r="J159" i="1"/>
  <c r="J158" i="1"/>
  <c r="J157" i="1"/>
  <c r="J156" i="1"/>
  <c r="J155" i="1"/>
  <c r="K154" i="1"/>
  <c r="J154" i="1"/>
  <c r="I154" i="1"/>
  <c r="H154" i="1"/>
  <c r="G154" i="1"/>
  <c r="F154" i="1"/>
  <c r="E154" i="1"/>
  <c r="J153" i="1"/>
  <c r="J152" i="1"/>
  <c r="J151" i="1"/>
  <c r="J150" i="1"/>
  <c r="J149" i="1"/>
  <c r="K148" i="1"/>
  <c r="J148" i="1"/>
  <c r="I148" i="1"/>
  <c r="H148" i="1"/>
  <c r="G148" i="1"/>
  <c r="F148" i="1"/>
  <c r="E148" i="1"/>
  <c r="K147" i="1"/>
  <c r="J147" i="1"/>
  <c r="I147" i="1"/>
  <c r="H147" i="1"/>
  <c r="G147" i="1"/>
  <c r="F147" i="1"/>
  <c r="E147" i="1"/>
  <c r="J146" i="1"/>
  <c r="J145" i="1"/>
  <c r="K144" i="1"/>
  <c r="J144" i="1"/>
  <c r="I144" i="1"/>
  <c r="H144" i="1"/>
  <c r="G144" i="1"/>
  <c r="F144" i="1"/>
  <c r="E144" i="1"/>
  <c r="K143" i="1"/>
  <c r="J143" i="1"/>
  <c r="I143" i="1"/>
  <c r="H143" i="1"/>
  <c r="G143" i="1"/>
  <c r="F143" i="1"/>
  <c r="E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K130" i="1"/>
  <c r="J130" i="1"/>
  <c r="I130" i="1"/>
  <c r="H130" i="1"/>
  <c r="G130" i="1"/>
  <c r="F130" i="1"/>
  <c r="E130" i="1"/>
  <c r="K129" i="1"/>
  <c r="J129" i="1"/>
  <c r="I129" i="1"/>
  <c r="H129" i="1"/>
  <c r="G129" i="1"/>
  <c r="F129" i="1"/>
  <c r="E129" i="1"/>
  <c r="J128" i="1"/>
  <c r="J127" i="1"/>
  <c r="K126" i="1"/>
  <c r="J126" i="1"/>
  <c r="I126" i="1"/>
  <c r="H126" i="1"/>
  <c r="G126" i="1"/>
  <c r="F126" i="1"/>
  <c r="E126" i="1"/>
  <c r="J125" i="1"/>
  <c r="J124" i="1"/>
  <c r="J123" i="1"/>
  <c r="K122" i="1"/>
  <c r="J122" i="1"/>
  <c r="I122" i="1"/>
  <c r="H122" i="1"/>
  <c r="G122" i="1"/>
  <c r="F122" i="1"/>
  <c r="E122" i="1"/>
  <c r="J121" i="1"/>
  <c r="J120" i="1"/>
  <c r="J119" i="1"/>
  <c r="J118" i="1"/>
  <c r="J117" i="1"/>
  <c r="J116" i="1"/>
  <c r="K115" i="1"/>
  <c r="J115" i="1"/>
  <c r="I115" i="1"/>
  <c r="H115" i="1"/>
  <c r="G115" i="1"/>
  <c r="F115" i="1"/>
  <c r="E115" i="1"/>
  <c r="J114" i="1"/>
  <c r="J113" i="1"/>
  <c r="J112" i="1"/>
  <c r="J111" i="1"/>
  <c r="K110" i="1"/>
  <c r="J110" i="1"/>
  <c r="I110" i="1"/>
  <c r="H110" i="1"/>
  <c r="G110" i="1"/>
  <c r="F110" i="1"/>
  <c r="E110" i="1"/>
  <c r="J109" i="1"/>
  <c r="J108" i="1"/>
  <c r="K107" i="1"/>
  <c r="J107" i="1"/>
  <c r="I107" i="1"/>
  <c r="H107" i="1"/>
  <c r="G107" i="1"/>
  <c r="F107" i="1"/>
  <c r="E107" i="1"/>
  <c r="K106" i="1"/>
  <c r="J106" i="1"/>
  <c r="I106" i="1"/>
  <c r="H106" i="1"/>
  <c r="G106" i="1"/>
  <c r="F106" i="1"/>
  <c r="E106" i="1"/>
  <c r="J105" i="1"/>
  <c r="J104" i="1"/>
  <c r="J103" i="1"/>
  <c r="J102" i="1"/>
  <c r="J101" i="1"/>
  <c r="J100" i="1"/>
  <c r="J99" i="1"/>
  <c r="J98" i="1"/>
  <c r="J97" i="1"/>
  <c r="K96" i="1"/>
  <c r="J96" i="1"/>
  <c r="I96" i="1"/>
  <c r="H96" i="1"/>
  <c r="G96" i="1"/>
  <c r="F96" i="1"/>
  <c r="E96" i="1"/>
  <c r="J95" i="1"/>
  <c r="J94" i="1"/>
  <c r="J93" i="1"/>
  <c r="J92" i="1"/>
  <c r="J91" i="1"/>
  <c r="K90" i="1"/>
  <c r="J90" i="1"/>
  <c r="I90" i="1"/>
  <c r="H90" i="1"/>
  <c r="G90" i="1"/>
  <c r="F90" i="1"/>
  <c r="E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K73" i="1"/>
  <c r="J73" i="1"/>
  <c r="I73" i="1"/>
  <c r="H73" i="1"/>
  <c r="G73" i="1"/>
  <c r="F73" i="1"/>
  <c r="E73" i="1"/>
  <c r="J72" i="1"/>
  <c r="J71" i="1"/>
  <c r="J70" i="1"/>
  <c r="K69" i="1"/>
  <c r="J69" i="1"/>
  <c r="I69" i="1"/>
  <c r="H69" i="1"/>
  <c r="G69" i="1"/>
  <c r="F69" i="1"/>
  <c r="E69" i="1"/>
  <c r="J68" i="1"/>
  <c r="J67" i="1"/>
  <c r="J66" i="1"/>
  <c r="J65" i="1"/>
  <c r="K64" i="1"/>
  <c r="J64" i="1"/>
  <c r="I64" i="1"/>
  <c r="H64" i="1"/>
  <c r="G64" i="1"/>
  <c r="F64" i="1"/>
  <c r="E64" i="1"/>
  <c r="J63" i="1"/>
  <c r="J62" i="1"/>
  <c r="K61" i="1"/>
  <c r="J61" i="1"/>
  <c r="I61" i="1"/>
  <c r="H61" i="1"/>
  <c r="G61" i="1"/>
  <c r="F61" i="1"/>
  <c r="E61" i="1"/>
  <c r="J60" i="1"/>
  <c r="J59" i="1"/>
  <c r="J58" i="1"/>
  <c r="J57" i="1"/>
  <c r="J56" i="1"/>
  <c r="J55" i="1"/>
  <c r="J54" i="1"/>
  <c r="J53" i="1"/>
  <c r="J52" i="1"/>
  <c r="J51" i="1"/>
  <c r="J50" i="1"/>
  <c r="K49" i="1"/>
  <c r="J49" i="1"/>
  <c r="I49" i="1"/>
  <c r="H49" i="1"/>
  <c r="G49" i="1"/>
  <c r="F49" i="1"/>
  <c r="E49" i="1"/>
  <c r="K48" i="1"/>
  <c r="J48" i="1"/>
  <c r="I48" i="1"/>
  <c r="H48" i="1"/>
  <c r="G48" i="1"/>
  <c r="F48" i="1"/>
  <c r="E48" i="1"/>
  <c r="J47" i="1"/>
  <c r="E47" i="1"/>
  <c r="J46" i="1"/>
  <c r="J45" i="1"/>
  <c r="J44" i="1"/>
  <c r="J43" i="1"/>
  <c r="J42" i="1"/>
  <c r="J41" i="1"/>
  <c r="K40" i="1"/>
  <c r="J40" i="1"/>
  <c r="I40" i="1"/>
  <c r="H40" i="1"/>
  <c r="G40" i="1"/>
  <c r="F40" i="1"/>
  <c r="E40" i="1"/>
  <c r="J39" i="1"/>
  <c r="J38" i="1"/>
  <c r="J37" i="1"/>
  <c r="J36" i="1"/>
  <c r="J35" i="1"/>
  <c r="J34" i="1"/>
  <c r="J33" i="1"/>
  <c r="K32" i="1"/>
  <c r="J32" i="1"/>
  <c r="I32" i="1"/>
  <c r="H32" i="1"/>
  <c r="G32" i="1"/>
  <c r="F32" i="1"/>
  <c r="E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K14" i="1"/>
  <c r="J14" i="1"/>
  <c r="I14" i="1"/>
  <c r="H14" i="1"/>
  <c r="G14" i="1"/>
  <c r="F14" i="1"/>
  <c r="E14" i="1"/>
  <c r="K13" i="1"/>
  <c r="J13" i="1"/>
  <c r="I13" i="1"/>
  <c r="H13" i="1"/>
  <c r="G13" i="1"/>
  <c r="F13" i="1"/>
  <c r="E13" i="1"/>
  <c r="K12" i="1"/>
  <c r="J12" i="1"/>
  <c r="I12" i="1"/>
  <c r="H12" i="1"/>
  <c r="G12" i="1"/>
  <c r="F12" i="1"/>
  <c r="E12" i="1"/>
  <c r="K11" i="1"/>
  <c r="J11" i="1"/>
  <c r="I11" i="1"/>
  <c r="H11" i="1"/>
  <c r="G11" i="1"/>
  <c r="F11" i="1"/>
  <c r="E11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<sst xmlns="http://schemas.openxmlformats.org/spreadsheetml/2006/main" count="545" uniqueCount="491">
  <si>
    <t>cap.83,02 "Agricultura, silvicultura, piscicultura si vanatoare"</t>
  </si>
  <si>
    <t xml:space="preserve">CONTUL DE EXECUTIE A BUGETULUI INSTITUTIILOR PUBLICE- Cheltuieli </t>
  </si>
  <si>
    <t>la data de 31.12.2017</t>
  </si>
  <si>
    <t>lei</t>
  </si>
  <si>
    <t>D E N U M I R E A     I N D I C A T O R I L O R</t>
  </si>
  <si>
    <t>Cod indicator</t>
  </si>
  <si>
    <t>Credite de angajament</t>
  </si>
  <si>
    <t>Prevederi
 initiale</t>
  </si>
  <si>
    <t>Prevederi 
trimestriale</t>
  </si>
  <si>
    <t>Angajamente 
legale</t>
  </si>
  <si>
    <t>Angajamente 
bugetare</t>
  </si>
  <si>
    <t>Plati 
efectuate</t>
  </si>
  <si>
    <t>Angajamente 
legale de platit</t>
  </si>
  <si>
    <t>Cheltuieli efective</t>
  </si>
  <si>
    <t>TOTAL CHELTUIELI  (SECTIUNEA DE FUNCŢIONARE+SECŢIUNEA DE DEZVOLTARE)</t>
  </si>
  <si>
    <t>SECŢIUNEA DE FUNCŢIONARE (cod 01+80+81+84)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</si>
  <si>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</si>
  <si>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</si>
  <si>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</si>
  <si>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</si>
  <si>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</si>
  <si>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</si>
  <si>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</si>
  <si>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</si>
  <si>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</si>
  <si>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</si>
  <si>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</si>
  <si>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</si>
  <si>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</si>
  <si>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</si>
  <si>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</si>
  <si>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</si>
  <si>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</si>
  <si>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</si>
  <si>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</si>
  <si>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</si>
  <si>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</si>
  <si>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</si>
  <si>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</si>
  <si>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</si>
  <si>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</si>
  <si>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</si>
  <si>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</si>
  <si>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</si>
  <si>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</si>
  <si>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</si>
  <si>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</si>
  <si>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</si>
  <si>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</si>
  <si>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</si>
  <si>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</si>
  <si>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</si>
  <si>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</si>
  <si>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</si>
  <si>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</si>
  <si>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</si>
  <si>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</si>
  <si>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</si>
  <si>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</si>
  <si>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</si>
  <si>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</si>
  <si>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</si>
  <si>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</si>
  <si>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</si>
  <si>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</si>
  <si>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</si>
  <si>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</si>
  <si>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</si>
  <si>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</si>
  <si>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</si>
  <si>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</si>
  <si>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</si>
  <si>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</si>
  <si>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</si>
  <si>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</si>
  <si>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</si>
  <si>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</si>
  <si>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</si>
  <si>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</si>
  <si>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</si>
  <si>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</si>
  <si>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</si>
  <si>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</si>
  <si>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</si>
  <si>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</si>
  <si>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</si>
  <si>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</si>
  <si>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</si>
  <si>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</si>
  <si>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</si>
  <si>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</si>
  <si>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</si>
  <si>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</si>
  <si>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</si>
  <si>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</si>
  <si>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</si>
  <si>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</si>
  <si>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</si>
  <si>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</si>
  <si>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</si>
  <si>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</si>
  <si>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</si>
  <si>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</si>
  <si>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</si>
  <si>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</si>
  <si>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</si>
  <si>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</si>
  <si>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</si>
  <si>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</si>
  <si>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</si>
  <si>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</si>
  <si>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</si>
  <si>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</si>
  <si>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</si>
  <si>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</si>
  <si>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</si>
  <si>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</si>
  <si>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</si>
  <si>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</si>
  <si>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</si>
  <si>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</si>
  <si>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</si>
  <si>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</si>
  <si>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</si>
  <si>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</si>
  <si>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</si>
  <si>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</si>
  <si>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</si>
  <si>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</si>
  <si>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</si>
  <si>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</si>
  <si>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</si>
  <si>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</si>
  <si>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</si>
  <si>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</si>
  <si>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</si>
  <si>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</si>
  <si>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</si>
  <si>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</si>
  <si>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</si>
  <si>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</si>
  <si>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</si>
  <si>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</si>
  <si>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</si>
  <si>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</si>
  <si>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</si>
  <si>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</si>
  <si>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</si>
  <si>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</si>
  <si>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</si>
  <si>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</si>
  <si>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</si>
  <si>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</si>
  <si>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</si>
  <si>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</si>
  <si>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</si>
  <si>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</si>
  <si>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</si>
  <si>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</si>
  <si>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</si>
  <si>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</si>
  <si>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</si>
  <si>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</si>
  <si>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</si>
  <si>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</si>
  <si>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</si>
  <si>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</si>
  <si>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</si>
  <si>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</si>
  <si>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</si>
  <si>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</si>
  <si>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</si>
  <si>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</si>
  <si>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</si>
  <si>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</si>
  <si>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</si>
  <si>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</si>
  <si>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</si>
  <si>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</si>
  <si>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</si>
  <si>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</si>
  <si>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</si>
  <si>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</si>
  <si>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</si>
  <si>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</si>
  <si>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</si>
  <si>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</si>
  <si>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</si>
  <si>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</si>
  <si>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</si>
  <si>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</si>
  <si>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</si>
  <si>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</si>
  <si>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</si>
  <si>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</si>
  <si>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</si>
  <si>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</si>
  <si>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</si>
  <si>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</si>
  <si>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</si>
  <si>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</si>
  <si>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</si>
  <si>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</si>
  <si>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</si>
  <si>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</si>
  <si>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</si>
  <si>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</si>
  <si>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</si>
  <si>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</si>
  <si>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</si>
  <si>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</si>
  <si>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</si>
  <si>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</si>
  <si>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</si>
  <si>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</si>
  <si>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</si>
  <si>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</si>
  <si>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</si>
  <si>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</si>
  <si>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</si>
  <si>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</si>
  <si>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</si>
  <si>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</si>
  <si>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</si>
  <si>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</si>
  <si>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</si>
  <si>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</si>
  <si>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</si>
  <si>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</si>
  <si>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</si>
  <si>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</si>
  <si>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</si>
  <si>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</si>
  <si>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</si>
  <si>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</si>
  <si>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</si>
  <si>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</si>
  <si>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</si>
  <si>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</si>
  <si>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</si>
  <si>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</si>
  <si>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</si>
  <si>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</si>
  <si>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</si>
  <si>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</si>
  <si>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</si>
  <si>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</si>
  <si>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</si>
  <si>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</si>
  <si>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</si>
  <si>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</si>
  <si>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</si>
  <si>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</si>
  <si>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</si>
  <si>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</si>
  <si>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</si>
  <si>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</si>
  <si>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</si>
  <si>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</si>
  <si>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</si>
  <si>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</si>
  <si>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</si>
  <si>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</si>
  <si>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</si>
  <si>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</si>
  <si>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</si>
  <si>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</si>
  <si>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</si>
  <si>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</si>
  <si>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</si>
  <si>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</si>
  <si>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</si>
  <si>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</si>
  <si>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</si>
  <si>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</si>
  <si>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</si>
  <si>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</si>
  <si>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</si>
  <si>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</si>
  <si>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</si>
  <si>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</si>
  <si>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</si>
  <si>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</si>
  <si>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</si>
  <si>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</si>
  <si>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</si>
  <si>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</si>
  <si>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</si>
  <si>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</si>
  <si>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</si>
  <si>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</si>
  <si>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</si>
  <si>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</si>
  <si>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</si>
  <si>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</si>
  <si>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</si>
  <si>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</si>
  <si>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</si>
  <si>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</si>
  <si>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</si>
  <si>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</si>
  <si>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</si>
  <si>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</si>
  <si>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</si>
  <si>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</si>
  <si>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</si>
  <si>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</si>
  <si>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</si>
  <si>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</si>
  <si>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</si>
  <si>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</si>
  <si>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</si>
  <si>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</si>
  <si>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</si>
  <si>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</si>
  <si>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</si>
  <si>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</si>
  <si>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</si>
  <si>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</si>
  <si>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</si>
  <si>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</si>
  <si>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</si>
  <si>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</si>
  <si>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</si>
  <si>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</si>
  <si>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</si>
  <si>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</si>
  <si>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</si>
  <si>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</si>
  <si>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</si>
  <si>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</si>
  <si>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</si>
  <si>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</si>
  <si>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</si>
  <si>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</si>
  <si>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</si>
  <si>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</si>
  <si>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</si>
  <si>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</si>
  <si>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</si>
  <si>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</si>
  <si>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</si>
  <si>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</si>
  <si>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</si>
  <si>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</si>
  <si>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</si>
  <si>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</si>
  <si>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</si>
  <si>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</si>
  <si>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</si>
  <si>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</si>
  <si>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</si>
  <si>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</si>
  <si>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</si>
  <si>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</si>
  <si>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</si>
  <si>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</si>
  <si>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</si>
  <si>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</si>
  <si>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</si>
  <si>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</si>
  <si>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</si>
  <si>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</si>
  <si>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</si>
  <si>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</si>
  <si>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</si>
  <si>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</si>
  <si>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</si>
  <si>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</si>
  <si>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</si>
  <si>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</si>
  <si>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</si>
  <si>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</si>
  <si>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</si>
  <si>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</si>
  <si>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</si>
  <si>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</si>
  <si>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</si>
  <si>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</si>
  <si>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</si>
  <si>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</si>
  <si>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</si>
  <si>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</si>
  <si>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</si>
  <si>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</si>
  <si>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</si>
  <si>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</si>
  <si>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</si>
  <si>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</si>
  <si>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</si>
  <si>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</si>
  <si>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</si>
  <si>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</si>
  <si>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</si>
  <si>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</si>
  <si>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</si>
  <si>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</si>
  <si>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</si>
  <si>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</si>
  <si>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</si>
  <si>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</si>
  <si>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</si>
  <si>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</si>
  <si>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</si>
  <si>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</si>
  <si>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</si>
  <si>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</si>
  <si>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</si>
  <si>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</si>
  <si>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</si>
  <si>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</si>
  <si>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</si>
  <si>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</si>
  <si>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</si>
  <si>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</si>
  <si>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</si>
  <si>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</si>
  <si>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</si>
  <si>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</si>
  <si>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</si>
  <si>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</si>
  <si>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</si>
  <si>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</si>
  <si>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</si>
  <si>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</si>
  <si>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</si>
  <si>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</si>
  <si>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</si>
  <si>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</si>
  <si>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</si>
  <si>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</si>
  <si>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</si>
  <si>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</si>
  <si>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</si>
  <si>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</si>
  <si>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</si>
  <si>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</si>
  <si>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</si>
  <si>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</si>
  <si>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</si>
  <si>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</si>
  <si>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</si>
  <si>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</si>
  <si>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</si>
  <si>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</si>
  <si>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</si>
  <si>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</si>
  <si>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</si>
  <si>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</si>
  <si>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</si>
  <si>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</si>
  <si>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</si>
  <si>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</si>
  <si>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</si>
  <si>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</si>
  <si>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</si>
  <si>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</si>
  <si>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</si>
  <si>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</si>
  <si>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</si>
  <si>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</si>
  <si>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</si>
  <si>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</si>
  <si>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</si>
  <si>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</si>
  <si>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</si>
  <si>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</si>
  <si>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</si>
  <si>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</si>
  <si>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</si>
  <si>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</si>
  <si>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</si>
  <si>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</si>
  <si>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</si>
  <si>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</si>
  <si>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</si>
  <si>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</si>
  <si>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</si>
  <si>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</si>
  <si>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</si>
  <si>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</si>
  <si>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</si>
  <si>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</si>
  <si>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Kereskenyi Gabor</t>
  </si>
  <si>
    <t>ec.Lucia Ursu</t>
  </si>
  <si>
    <t>ec.Terezia Borbei</t>
  </si>
  <si>
    <t>Anexa nr. 13 la H.C.L. nr. 119/31.05.2018</t>
  </si>
  <si>
    <t>PREŞEDINTE DE ŞEDINŢĂ,</t>
  </si>
  <si>
    <t xml:space="preserve">          ARDELEAN OCTAVIAN IULIAN</t>
  </si>
  <si>
    <t>SECRETAR,</t>
  </si>
  <si>
    <t>MIHAELA MARIA RACOLŢA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</si>
</sst>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3">
    <font>
      <sz val="10"/>
      <name val="Arial"/>
      <family val="2"/>
      <charset val="238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i/>
      <sz val="12"/>
      <color indexed="10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b/>
      <sz val="1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</cellStyleXfs>
  <cellXfs count="185">
    <xf numFmtId="0" fontId="0" fillId="0" borderId="0" xfId="0"/>
    <xf numFmtId="0" fontId="1" fillId="0" borderId="0" xfId="2" applyFont="1" applyFill="1"/>
    <xf numFmtId="0" fontId="1" fillId="0" borderId="0" xfId="3" applyFont="1" applyFill="1"/>
    <xf numFmtId="0" fontId="1" fillId="0" borderId="0" xfId="3" applyFont="1" applyFill="1" applyAlignment="1">
      <alignment horizontal="left"/>
    </xf>
    <xf numFmtId="1" fontId="1" fillId="0" borderId="0" xfId="2" applyNumberFormat="1" applyFont="1" applyFill="1" applyAlignment="1">
      <alignment horizontal="center"/>
    </xf>
    <xf numFmtId="0" fontId="1" fillId="0" borderId="0" xfId="2" applyFont="1" applyFill="1" applyAlignment="1">
      <alignment horizontal="center"/>
    </xf>
    <xf numFmtId="1" fontId="7" fillId="0" borderId="14" xfId="4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1" fontId="5" fillId="0" borderId="14" xfId="4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1" fontId="7" fillId="4" borderId="15" xfId="4" applyNumberFormat="1" applyFont="1" applyFill="1" applyBorder="1" applyAlignment="1">
      <alignment horizontal="center" vertical="center" wrapText="1"/>
    </xf>
    <xf numFmtId="3" fontId="4" fillId="4" borderId="15" xfId="4" applyNumberFormat="1" applyFont="1" applyFill="1" applyBorder="1" applyAlignment="1">
      <alignment vertical="center" wrapText="1"/>
    </xf>
    <xf numFmtId="1" fontId="7" fillId="5" borderId="14" xfId="4" applyNumberFormat="1" applyFont="1" applyFill="1" applyBorder="1" applyAlignment="1">
      <alignment horizontal="center" vertical="center" wrapText="1"/>
    </xf>
    <xf numFmtId="3" fontId="4" fillId="5" borderId="14" xfId="4" applyNumberFormat="1" applyFont="1" applyFill="1" applyBorder="1" applyAlignment="1">
      <alignment vertical="center" wrapText="1"/>
    </xf>
    <xf numFmtId="0" fontId="9" fillId="6" borderId="14" xfId="5" applyFont="1" applyFill="1" applyBorder="1" applyAlignment="1">
      <alignment vertical="center"/>
    </xf>
    <xf numFmtId="0" fontId="10" fillId="6" borderId="14" xfId="5" applyFont="1" applyFill="1" applyBorder="1"/>
    <xf numFmtId="49" fontId="7" fillId="6" borderId="14" xfId="5" applyNumberFormat="1" applyFont="1" applyFill="1" applyBorder="1" applyAlignment="1">
      <alignment horizontal="right"/>
    </xf>
    <xf numFmtId="3" fontId="4" fillId="6" borderId="14" xfId="4" applyNumberFormat="1" applyFont="1" applyFill="1" applyBorder="1" applyAlignment="1">
      <alignment vertical="center" wrapText="1"/>
    </xf>
    <xf numFmtId="49" fontId="11" fillId="7" borderId="14" xfId="5" applyNumberFormat="1" applyFont="1" applyFill="1" applyBorder="1" applyAlignment="1">
      <alignment horizontal="left" vertical="center"/>
    </xf>
    <xf numFmtId="49" fontId="11" fillId="7" borderId="14" xfId="5" applyNumberFormat="1" applyFont="1" applyFill="1" applyBorder="1" applyAlignment="1">
      <alignment horizontal="left" vertical="top"/>
    </xf>
    <xf numFmtId="49" fontId="12" fillId="7" borderId="14" xfId="5" applyNumberFormat="1" applyFont="1" applyFill="1" applyBorder="1" applyAlignment="1">
      <alignment horizontal="right"/>
    </xf>
    <xf numFmtId="3" fontId="11" fillId="7" borderId="14" xfId="2" applyNumberFormat="1" applyFont="1" applyFill="1" applyBorder="1" applyAlignment="1"/>
    <xf numFmtId="0" fontId="13" fillId="0" borderId="0" xfId="2" applyFont="1" applyFill="1"/>
    <xf numFmtId="49" fontId="6" fillId="8" borderId="14" xfId="5" applyNumberFormat="1" applyFont="1" applyFill="1" applyBorder="1" applyAlignment="1">
      <alignment horizontal="left" vertical="top"/>
    </xf>
    <xf numFmtId="49" fontId="7" fillId="8" borderId="14" xfId="5" applyNumberFormat="1" applyFont="1" applyFill="1" applyBorder="1" applyAlignment="1">
      <alignment horizontal="right"/>
    </xf>
    <xf numFmtId="3" fontId="4" fillId="8" borderId="14" xfId="2" applyNumberFormat="1" applyFont="1" applyFill="1" applyBorder="1" applyAlignment="1"/>
    <xf numFmtId="0" fontId="6" fillId="0" borderId="14" xfId="5" applyFont="1" applyFill="1" applyBorder="1"/>
    <xf numFmtId="0" fontId="1" fillId="0" borderId="14" xfId="5" applyFont="1" applyFill="1" applyBorder="1"/>
    <xf numFmtId="49" fontId="14" fillId="0" borderId="14" xfId="5" applyNumberFormat="1" applyFont="1" applyFill="1" applyBorder="1" applyAlignment="1">
      <alignment horizontal="right"/>
    </xf>
    <xf numFmtId="3" fontId="4" fillId="0" borderId="14" xfId="4" applyNumberFormat="1" applyFont="1" applyFill="1" applyBorder="1" applyAlignment="1">
      <alignment horizontal="right" vertical="center" wrapText="1"/>
    </xf>
    <xf numFmtId="3" fontId="4" fillId="0" borderId="14" xfId="2" applyNumberFormat="1" applyFont="1" applyFill="1" applyBorder="1" applyAlignment="1" applyProtection="1">
      <alignment horizontal="right"/>
      <protection locked="0"/>
    </xf>
    <xf numFmtId="0" fontId="15" fillId="0" borderId="14" xfId="5" applyFont="1" applyFill="1" applyBorder="1"/>
    <xf numFmtId="0" fontId="16" fillId="0" borderId="14" xfId="5" applyFont="1" applyFill="1" applyBorder="1"/>
    <xf numFmtId="49" fontId="17" fillId="0" borderId="14" xfId="5" applyNumberFormat="1" applyFont="1" applyFill="1" applyBorder="1" applyAlignment="1">
      <alignment horizontal="right"/>
    </xf>
    <xf numFmtId="3" fontId="18" fillId="0" borderId="14" xfId="2" applyNumberFormat="1" applyFont="1" applyFill="1" applyBorder="1" applyAlignment="1" applyProtection="1">
      <alignment horizontal="right"/>
      <protection locked="0"/>
    </xf>
    <xf numFmtId="0" fontId="16" fillId="0" borderId="0" xfId="2" applyFont="1" applyFill="1"/>
    <xf numFmtId="3" fontId="4" fillId="0" borderId="14" xfId="2" applyNumberFormat="1" applyFont="1" applyFill="1" applyBorder="1" applyAlignment="1" applyProtection="1">
      <alignment horizontal="right" vertical="center"/>
      <protection locked="0"/>
    </xf>
    <xf numFmtId="3" fontId="4" fillId="0" borderId="14" xfId="2" applyNumberFormat="1" applyFont="1" applyFill="1" applyBorder="1" applyAlignment="1">
      <alignment horizontal="right"/>
    </xf>
    <xf numFmtId="49" fontId="6" fillId="0" borderId="14" xfId="5" applyNumberFormat="1" applyFont="1" applyFill="1" applyBorder="1" applyAlignment="1">
      <alignment horizontal="left" vertical="top"/>
    </xf>
    <xf numFmtId="49" fontId="1" fillId="0" borderId="14" xfId="5" applyNumberFormat="1" applyFont="1" applyFill="1" applyBorder="1" applyAlignment="1">
      <alignment horizontal="left" vertical="top"/>
    </xf>
    <xf numFmtId="0" fontId="1" fillId="8" borderId="14" xfId="5" applyFont="1" applyFill="1" applyBorder="1"/>
    <xf numFmtId="3" fontId="4" fillId="8" borderId="14" xfId="2" applyNumberFormat="1" applyFont="1" applyFill="1" applyBorder="1" applyAlignment="1">
      <alignment horizontal="right"/>
    </xf>
    <xf numFmtId="49" fontId="6" fillId="8" borderId="14" xfId="5" quotePrefix="1" applyNumberFormat="1" applyFont="1" applyFill="1" applyBorder="1" applyAlignment="1">
      <alignment horizontal="left" vertical="top"/>
    </xf>
    <xf numFmtId="49" fontId="1" fillId="8" borderId="14" xfId="5" applyNumberFormat="1" applyFont="1" applyFill="1" applyBorder="1" applyAlignment="1">
      <alignment horizontal="left" vertical="top"/>
    </xf>
    <xf numFmtId="49" fontId="1" fillId="0" borderId="14" xfId="5" quotePrefix="1" applyNumberFormat="1" applyFont="1" applyFill="1" applyBorder="1" applyAlignment="1">
      <alignment horizontal="left" vertical="top"/>
    </xf>
    <xf numFmtId="49" fontId="6" fillId="0" borderId="14" xfId="5" quotePrefix="1" applyNumberFormat="1" applyFont="1" applyFill="1" applyBorder="1" applyAlignment="1">
      <alignment horizontal="left" vertical="top"/>
    </xf>
    <xf numFmtId="49" fontId="1" fillId="0" borderId="14" xfId="5" applyNumberFormat="1" applyFont="1" applyFill="1" applyBorder="1" applyAlignment="1">
      <alignment horizontal="left" vertical="top" wrapText="1"/>
    </xf>
    <xf numFmtId="0" fontId="16" fillId="0" borderId="14" xfId="5" applyFont="1" applyFill="1" applyBorder="1" applyAlignment="1"/>
    <xf numFmtId="1" fontId="17" fillId="0" borderId="14" xfId="2" quotePrefix="1" applyNumberFormat="1" applyFont="1" applyFill="1" applyBorder="1" applyAlignment="1">
      <alignment horizontal="right"/>
    </xf>
    <xf numFmtId="3" fontId="18" fillId="0" borderId="14" xfId="2" applyNumberFormat="1" applyFont="1" applyFill="1" applyBorder="1" applyAlignment="1">
      <alignment horizontal="right" vertical="center"/>
    </xf>
    <xf numFmtId="3" fontId="11" fillId="7" borderId="14" xfId="2" applyNumberFormat="1" applyFont="1" applyFill="1" applyBorder="1" applyAlignment="1">
      <alignment horizontal="right"/>
    </xf>
    <xf numFmtId="49" fontId="6" fillId="8" borderId="14" xfId="5" applyNumberFormat="1" applyFont="1" applyFill="1" applyBorder="1" applyAlignment="1">
      <alignment horizontal="left" vertical="center"/>
    </xf>
    <xf numFmtId="0" fontId="1" fillId="0" borderId="14" xfId="5" applyFont="1" applyFill="1" applyBorder="1" applyAlignment="1">
      <alignment wrapText="1"/>
    </xf>
    <xf numFmtId="3" fontId="4" fillId="8" borderId="14" xfId="2" applyNumberFormat="1" applyFont="1" applyFill="1" applyBorder="1" applyAlignment="1" applyProtection="1">
      <alignment horizontal="right"/>
      <protection locked="0"/>
    </xf>
    <xf numFmtId="0" fontId="6" fillId="8" borderId="14" xfId="5" applyFont="1" applyFill="1" applyBorder="1"/>
    <xf numFmtId="164" fontId="6" fillId="8" borderId="14" xfId="1" applyFont="1" applyFill="1" applyBorder="1" applyAlignment="1">
      <alignment horizontal="left" vertical="top"/>
    </xf>
    <xf numFmtId="0" fontId="6" fillId="8" borderId="14" xfId="5" applyFont="1" applyFill="1" applyBorder="1" applyAlignment="1"/>
    <xf numFmtId="0" fontId="14" fillId="0" borderId="14" xfId="6" applyFont="1" applyFill="1" applyBorder="1" applyAlignment="1">
      <alignment horizontal="right"/>
    </xf>
    <xf numFmtId="0" fontId="1" fillId="0" borderId="14" xfId="5" applyFont="1" applyFill="1" applyBorder="1" applyAlignment="1"/>
    <xf numFmtId="49" fontId="6" fillId="8" borderId="14" xfId="5" applyNumberFormat="1" applyFont="1" applyFill="1" applyBorder="1"/>
    <xf numFmtId="49" fontId="6" fillId="0" borderId="14" xfId="5" applyNumberFormat="1" applyFont="1" applyFill="1" applyBorder="1"/>
    <xf numFmtId="0" fontId="14" fillId="0" borderId="14" xfId="5" applyNumberFormat="1" applyFont="1" applyFill="1" applyBorder="1" applyAlignment="1">
      <alignment horizontal="right"/>
    </xf>
    <xf numFmtId="0" fontId="1" fillId="9" borderId="0" xfId="2" applyFont="1" applyFill="1"/>
    <xf numFmtId="49" fontId="13" fillId="7" borderId="14" xfId="5" applyNumberFormat="1" applyFont="1" applyFill="1" applyBorder="1" applyAlignment="1">
      <alignment horizontal="left" vertical="top"/>
    </xf>
    <xf numFmtId="0" fontId="13" fillId="9" borderId="0" xfId="2" applyFont="1" applyFill="1"/>
    <xf numFmtId="49" fontId="5" fillId="0" borderId="14" xfId="0" applyNumberFormat="1" applyFont="1" applyFill="1" applyBorder="1" applyAlignment="1">
      <alignment horizontal="left" vertical="top"/>
    </xf>
    <xf numFmtId="49" fontId="7" fillId="0" borderId="14" xfId="0" applyNumberFormat="1" applyFont="1" applyFill="1" applyBorder="1" applyAlignment="1">
      <alignment horizontal="right"/>
    </xf>
    <xf numFmtId="0" fontId="5" fillId="0" borderId="14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/>
    </xf>
    <xf numFmtId="49" fontId="11" fillId="7" borderId="14" xfId="5" applyNumberFormat="1" applyFont="1" applyFill="1" applyBorder="1" applyAlignment="1">
      <alignment horizontal="left"/>
    </xf>
    <xf numFmtId="0" fontId="6" fillId="7" borderId="14" xfId="5" applyFont="1" applyFill="1" applyBorder="1" applyAlignment="1"/>
    <xf numFmtId="49" fontId="12" fillId="7" borderId="14" xfId="5" applyNumberFormat="1" applyFont="1" applyFill="1" applyBorder="1" applyAlignment="1">
      <alignment horizontal="right" vertical="center"/>
    </xf>
    <xf numFmtId="3" fontId="4" fillId="7" borderId="14" xfId="2" applyNumberFormat="1" applyFont="1" applyFill="1" applyBorder="1" applyAlignment="1">
      <alignment horizontal="right"/>
    </xf>
    <xf numFmtId="49" fontId="7" fillId="0" borderId="14" xfId="5" applyNumberFormat="1" applyFont="1" applyFill="1" applyBorder="1" applyAlignment="1">
      <alignment horizontal="right"/>
    </xf>
    <xf numFmtId="0" fontId="20" fillId="0" borderId="14" xfId="5" applyFont="1" applyFill="1" applyBorder="1"/>
    <xf numFmtId="0" fontId="20" fillId="0" borderId="14" xfId="5" applyFont="1" applyFill="1" applyBorder="1" applyAlignment="1">
      <alignment wrapText="1"/>
    </xf>
    <xf numFmtId="49" fontId="21" fillId="0" borderId="14" xfId="5" applyNumberFormat="1" applyFont="1" applyFill="1" applyBorder="1" applyAlignment="1">
      <alignment horizontal="right"/>
    </xf>
    <xf numFmtId="3" fontId="11" fillId="0" borderId="14" xfId="2" applyNumberFormat="1" applyFont="1" applyFill="1" applyBorder="1" applyAlignment="1" applyProtection="1">
      <alignment horizontal="right"/>
      <protection locked="0"/>
    </xf>
    <xf numFmtId="0" fontId="20" fillId="9" borderId="0" xfId="2" applyFont="1" applyFill="1"/>
    <xf numFmtId="0" fontId="1" fillId="0" borderId="14" xfId="2" applyFont="1" applyFill="1" applyBorder="1"/>
    <xf numFmtId="49" fontId="6" fillId="7" borderId="14" xfId="5" applyNumberFormat="1" applyFont="1" applyFill="1" applyBorder="1" applyAlignment="1">
      <alignment horizontal="left" vertical="top"/>
    </xf>
    <xf numFmtId="0" fontId="1" fillId="7" borderId="14" xfId="5" applyFont="1" applyFill="1" applyBorder="1"/>
    <xf numFmtId="49" fontId="7" fillId="7" borderId="14" xfId="5" applyNumberFormat="1" applyFont="1" applyFill="1" applyBorder="1" applyAlignment="1">
      <alignment horizontal="right"/>
    </xf>
    <xf numFmtId="0" fontId="6" fillId="8" borderId="14" xfId="5" applyFont="1" applyFill="1" applyBorder="1" applyAlignment="1">
      <alignment horizontal="left" vertical="center"/>
    </xf>
    <xf numFmtId="0" fontId="1" fillId="0" borderId="14" xfId="5" applyFont="1" applyFill="1" applyBorder="1" applyAlignment="1">
      <alignment horizontal="left" vertical="center"/>
    </xf>
    <xf numFmtId="0" fontId="14" fillId="0" borderId="14" xfId="2" applyFont="1" applyFill="1" applyBorder="1" applyAlignment="1">
      <alignment horizontal="right"/>
    </xf>
    <xf numFmtId="0" fontId="6" fillId="0" borderId="14" xfId="5" applyFont="1" applyFill="1" applyBorder="1" applyAlignment="1"/>
    <xf numFmtId="0" fontId="9" fillId="8" borderId="14" xfId="5" applyFont="1" applyFill="1" applyBorder="1"/>
    <xf numFmtId="49" fontId="22" fillId="8" borderId="14" xfId="5" applyNumberFormat="1" applyFont="1" applyFill="1" applyBorder="1" applyAlignment="1">
      <alignment horizontal="left" vertical="top"/>
    </xf>
    <xf numFmtId="0" fontId="22" fillId="0" borderId="14" xfId="5" applyFont="1" applyFill="1" applyBorder="1"/>
    <xf numFmtId="49" fontId="22" fillId="0" borderId="14" xfId="5" applyNumberFormat="1" applyFont="1" applyFill="1" applyBorder="1" applyAlignment="1">
      <alignment horizontal="left" vertical="top"/>
    </xf>
    <xf numFmtId="49" fontId="11" fillId="7" borderId="14" xfId="5" quotePrefix="1" applyNumberFormat="1" applyFont="1" applyFill="1" applyBorder="1" applyAlignment="1">
      <alignment horizontal="left" vertical="top"/>
    </xf>
    <xf numFmtId="0" fontId="14" fillId="0" borderId="14" xfId="5" applyFont="1" applyFill="1" applyBorder="1" applyAlignment="1">
      <alignment horizontal="right"/>
    </xf>
    <xf numFmtId="0" fontId="11" fillId="7" borderId="14" xfId="5" applyFont="1" applyFill="1" applyBorder="1"/>
    <xf numFmtId="0" fontId="7" fillId="5" borderId="14" xfId="2" applyFont="1" applyFill="1" applyBorder="1" applyAlignment="1">
      <alignment horizontal="center" vertical="center"/>
    </xf>
    <xf numFmtId="3" fontId="11" fillId="5" borderId="14" xfId="2" applyNumberFormat="1" applyFont="1" applyFill="1" applyBorder="1" applyAlignment="1">
      <alignment horizontal="right"/>
    </xf>
    <xf numFmtId="0" fontId="20" fillId="0" borderId="0" xfId="2" applyFont="1" applyFill="1"/>
    <xf numFmtId="0" fontId="24" fillId="0" borderId="14" xfId="5" applyFont="1" applyFill="1" applyBorder="1"/>
    <xf numFmtId="3" fontId="25" fillId="0" borderId="14" xfId="2" applyNumberFormat="1" applyFont="1" applyFill="1" applyBorder="1" applyAlignment="1" applyProtection="1">
      <alignment horizontal="right"/>
      <protection locked="0"/>
    </xf>
    <xf numFmtId="0" fontId="24" fillId="9" borderId="0" xfId="2" applyFont="1" applyFill="1"/>
    <xf numFmtId="0" fontId="26" fillId="0" borderId="14" xfId="5" applyFont="1" applyFill="1" applyBorder="1"/>
    <xf numFmtId="0" fontId="27" fillId="0" borderId="14" xfId="0" applyFont="1" applyFill="1" applyBorder="1" applyAlignment="1">
      <alignment wrapText="1"/>
    </xf>
    <xf numFmtId="3" fontId="28" fillId="0" borderId="14" xfId="2" applyNumberFormat="1" applyFont="1" applyFill="1" applyBorder="1" applyAlignment="1" applyProtection="1">
      <alignment horizontal="right"/>
      <protection locked="0"/>
    </xf>
    <xf numFmtId="0" fontId="26" fillId="9" borderId="0" xfId="2" applyFont="1" applyFill="1"/>
    <xf numFmtId="3" fontId="28" fillId="0" borderId="14" xfId="2" applyNumberFormat="1" applyFont="1" applyFill="1" applyBorder="1" applyAlignment="1">
      <alignment horizontal="right"/>
    </xf>
    <xf numFmtId="49" fontId="6" fillId="0" borderId="14" xfId="5" applyNumberFormat="1" applyFont="1" applyFill="1" applyBorder="1" applyAlignment="1">
      <alignment horizontal="center"/>
    </xf>
    <xf numFmtId="0" fontId="7" fillId="7" borderId="14" xfId="0" quotePrefix="1" applyFont="1" applyFill="1" applyBorder="1" applyAlignment="1"/>
    <xf numFmtId="0" fontId="29" fillId="0" borderId="14" xfId="0" applyFont="1" applyFill="1" applyBorder="1" applyAlignment="1">
      <alignment horizontal="left" wrapText="1" indent="2"/>
    </xf>
    <xf numFmtId="0" fontId="14" fillId="0" borderId="14" xfId="0" quotePrefix="1" applyFont="1" applyFill="1" applyBorder="1" applyAlignment="1">
      <alignment horizontal="right"/>
    </xf>
    <xf numFmtId="0" fontId="7" fillId="8" borderId="14" xfId="0" applyFont="1" applyFill="1" applyBorder="1" applyAlignment="1">
      <alignment horizontal="right"/>
    </xf>
    <xf numFmtId="0" fontId="5" fillId="0" borderId="14" xfId="0" applyFont="1" applyFill="1" applyBorder="1" applyAlignment="1"/>
    <xf numFmtId="0" fontId="29" fillId="0" borderId="14" xfId="0" applyFont="1" applyFill="1" applyBorder="1" applyAlignment="1">
      <alignment horizontal="left" wrapText="1"/>
    </xf>
    <xf numFmtId="0" fontId="14" fillId="0" borderId="14" xfId="0" applyFont="1" applyFill="1" applyBorder="1" applyAlignment="1">
      <alignment horizontal="right"/>
    </xf>
    <xf numFmtId="0" fontId="1" fillId="0" borderId="14" xfId="0" applyFont="1" applyFill="1" applyBorder="1" applyAlignment="1">
      <alignment horizontal="left" wrapText="1"/>
    </xf>
    <xf numFmtId="0" fontId="9" fillId="6" borderId="14" xfId="5" applyFont="1" applyFill="1" applyBorder="1"/>
    <xf numFmtId="49" fontId="31" fillId="6" borderId="14" xfId="5" applyNumberFormat="1" applyFont="1" applyFill="1" applyBorder="1" applyAlignment="1">
      <alignment horizontal="left" vertical="top"/>
    </xf>
    <xf numFmtId="3" fontId="4" fillId="6" borderId="14" xfId="2" applyNumberFormat="1" applyFont="1" applyFill="1" applyBorder="1" applyAlignment="1">
      <alignment horizontal="right"/>
    </xf>
    <xf numFmtId="49" fontId="6" fillId="7" borderId="14" xfId="5" quotePrefix="1" applyNumberFormat="1" applyFont="1" applyFill="1" applyBorder="1" applyAlignment="1">
      <alignment horizontal="left" vertical="top"/>
    </xf>
    <xf numFmtId="49" fontId="1" fillId="7" borderId="14" xfId="5" applyNumberFormat="1" applyFont="1" applyFill="1" applyBorder="1" applyAlignment="1">
      <alignment horizontal="left" vertical="top"/>
    </xf>
    <xf numFmtId="0" fontId="7" fillId="7" borderId="14" xfId="5" applyFont="1" applyFill="1" applyBorder="1" applyAlignment="1">
      <alignment horizontal="right"/>
    </xf>
    <xf numFmtId="0" fontId="7" fillId="8" borderId="14" xfId="5" applyFont="1" applyFill="1" applyBorder="1" applyAlignment="1">
      <alignment horizontal="right"/>
    </xf>
    <xf numFmtId="49" fontId="15" fillId="0" borderId="14" xfId="5" applyNumberFormat="1" applyFont="1" applyFill="1" applyBorder="1" applyAlignment="1">
      <alignment horizontal="left" vertical="top"/>
    </xf>
    <xf numFmtId="49" fontId="6" fillId="8" borderId="14" xfId="5" applyNumberFormat="1" applyFont="1" applyFill="1" applyBorder="1" applyAlignment="1">
      <alignment vertical="top"/>
    </xf>
    <xf numFmtId="49" fontId="6" fillId="0" borderId="14" xfId="5" applyNumberFormat="1" applyFont="1" applyFill="1" applyBorder="1" applyAlignment="1">
      <alignment vertical="top"/>
    </xf>
    <xf numFmtId="49" fontId="6" fillId="7" borderId="14" xfId="5" applyNumberFormat="1" applyFont="1" applyFill="1" applyBorder="1" applyAlignment="1">
      <alignment vertical="top"/>
    </xf>
    <xf numFmtId="0" fontId="7" fillId="7" borderId="14" xfId="2" applyFont="1" applyFill="1" applyBorder="1" applyAlignment="1">
      <alignment horizontal="right"/>
    </xf>
    <xf numFmtId="1" fontId="1" fillId="0" borderId="14" xfId="2" applyNumberFormat="1" applyFont="1" applyFill="1" applyBorder="1"/>
    <xf numFmtId="0" fontId="1" fillId="0" borderId="14" xfId="2" applyFont="1" applyFill="1" applyBorder="1" applyAlignment="1">
      <alignment horizontal="right"/>
    </xf>
    <xf numFmtId="0" fontId="1" fillId="0" borderId="0" xfId="2" applyFont="1" applyFill="1" applyAlignment="1">
      <alignment vertical="justify"/>
    </xf>
    <xf numFmtId="1" fontId="1" fillId="0" borderId="0" xfId="2" applyNumberFormat="1" applyFont="1" applyFill="1" applyAlignment="1">
      <alignment wrapText="1"/>
    </xf>
    <xf numFmtId="0" fontId="6" fillId="0" borderId="0" xfId="2" applyFont="1" applyFill="1"/>
    <xf numFmtId="1" fontId="6" fillId="0" borderId="0" xfId="2" applyNumberFormat="1" applyFont="1" applyFill="1" applyAlignment="1">
      <alignment horizontal="center"/>
    </xf>
    <xf numFmtId="0" fontId="6" fillId="0" borderId="0" xfId="2" applyFont="1" applyFill="1" applyAlignment="1">
      <alignment horizontal="center"/>
    </xf>
    <xf numFmtId="0" fontId="6" fillId="0" borderId="0" xfId="0" applyFont="1"/>
    <xf numFmtId="0" fontId="1" fillId="0" borderId="0" xfId="2" applyFont="1" applyFill="1" applyBorder="1"/>
    <xf numFmtId="0" fontId="6" fillId="0" borderId="0" xfId="6" applyFont="1" applyFill="1" applyBorder="1" applyAlignment="1">
      <alignment horizontal="center"/>
    </xf>
    <xf numFmtId="1" fontId="1" fillId="0" borderId="0" xfId="2" applyNumberFormat="1" applyFont="1" applyFill="1"/>
    <xf numFmtId="0" fontId="32" fillId="0" borderId="0" xfId="2" applyFont="1" applyFill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" fillId="0" borderId="0" xfId="2" applyFont="1" applyFill="1" applyAlignment="1">
      <alignment horizontal="left"/>
    </xf>
    <xf numFmtId="49" fontId="9" fillId="7" borderId="14" xfId="5" applyNumberFormat="1" applyFont="1" applyFill="1" applyBorder="1" applyAlignment="1">
      <alignment horizontal="left" vertical="center" wrapText="1"/>
    </xf>
    <xf numFmtId="0" fontId="6" fillId="0" borderId="0" xfId="2" applyFont="1" applyFill="1" applyAlignment="1">
      <alignment horizontal="center"/>
    </xf>
    <xf numFmtId="0" fontId="6" fillId="0" borderId="0" xfId="2" applyFont="1" applyFill="1" applyAlignment="1">
      <alignment horizontal="right"/>
    </xf>
    <xf numFmtId="0" fontId="1" fillId="0" borderId="0" xfId="2" applyFont="1" applyFill="1" applyAlignment="1">
      <alignment horizontal="left" vertical="center" wrapText="1"/>
    </xf>
    <xf numFmtId="0" fontId="5" fillId="8" borderId="14" xfId="0" applyFont="1" applyFill="1" applyBorder="1" applyAlignment="1">
      <alignment horizontal="left" wrapText="1"/>
    </xf>
    <xf numFmtId="0" fontId="5" fillId="8" borderId="14" xfId="0" applyFont="1" applyFill="1" applyBorder="1" applyAlignment="1">
      <alignment wrapText="1"/>
    </xf>
    <xf numFmtId="0" fontId="30" fillId="8" borderId="14" xfId="0" applyFont="1" applyFill="1" applyBorder="1" applyAlignment="1"/>
    <xf numFmtId="0" fontId="6" fillId="8" borderId="14" xfId="0" applyFont="1" applyFill="1" applyBorder="1" applyAlignment="1">
      <alignment horizontal="left" wrapText="1"/>
    </xf>
    <xf numFmtId="49" fontId="6" fillId="0" borderId="14" xfId="5" applyNumberFormat="1" applyFont="1" applyFill="1" applyBorder="1" applyAlignment="1">
      <alignment horizontal="left" wrapText="1"/>
    </xf>
    <xf numFmtId="49" fontId="11" fillId="7" borderId="14" xfId="5" applyNumberFormat="1" applyFont="1" applyFill="1" applyBorder="1" applyAlignment="1">
      <alignment horizontal="left" vertical="center" wrapText="1"/>
    </xf>
    <xf numFmtId="1" fontId="23" fillId="5" borderId="14" xfId="4" applyNumberFormat="1" applyFont="1" applyFill="1" applyBorder="1" applyAlignment="1">
      <alignment horizontal="center" vertical="center" wrapText="1"/>
    </xf>
    <xf numFmtId="49" fontId="6" fillId="7" borderId="14" xfId="5" applyNumberFormat="1" applyFont="1" applyFill="1" applyBorder="1" applyAlignment="1">
      <alignment horizontal="left" vertical="center" wrapText="1"/>
    </xf>
    <xf numFmtId="49" fontId="6" fillId="8" borderId="14" xfId="5" applyNumberFormat="1" applyFont="1" applyFill="1" applyBorder="1" applyAlignment="1">
      <alignment horizontal="left" vertical="top" wrapText="1"/>
    </xf>
    <xf numFmtId="0" fontId="11" fillId="7" borderId="14" xfId="0" quotePrefix="1" applyFont="1" applyFill="1" applyBorder="1" applyAlignment="1">
      <alignment vertical="center" wrapText="1"/>
    </xf>
    <xf numFmtId="0" fontId="5" fillId="8" borderId="14" xfId="0" quotePrefix="1" applyFont="1" applyFill="1" applyBorder="1" applyAlignment="1">
      <alignment horizontal="left" wrapText="1"/>
    </xf>
    <xf numFmtId="0" fontId="6" fillId="0" borderId="14" xfId="5" applyFont="1" applyFill="1" applyBorder="1" applyAlignment="1">
      <alignment horizontal="left" wrapText="1"/>
    </xf>
    <xf numFmtId="1" fontId="4" fillId="4" borderId="15" xfId="4" applyNumberFormat="1" applyFont="1" applyFill="1" applyBorder="1" applyAlignment="1">
      <alignment horizontal="center" vertical="center" wrapText="1"/>
    </xf>
    <xf numFmtId="1" fontId="4" fillId="5" borderId="14" xfId="4" applyNumberFormat="1" applyFont="1" applyFill="1" applyBorder="1" applyAlignment="1">
      <alignment horizontal="center" vertical="center" wrapText="1"/>
    </xf>
    <xf numFmtId="0" fontId="11" fillId="7" borderId="14" xfId="5" applyFont="1" applyFill="1" applyBorder="1" applyAlignment="1">
      <alignment horizontal="center" vertical="center" wrapText="1"/>
    </xf>
    <xf numFmtId="49" fontId="6" fillId="8" borderId="14" xfId="5" applyNumberFormat="1" applyFont="1" applyFill="1" applyBorder="1" applyAlignment="1">
      <alignment horizontal="left" vertical="top"/>
    </xf>
    <xf numFmtId="0" fontId="6" fillId="8" borderId="14" xfId="6" applyFont="1" applyFill="1" applyBorder="1" applyAlignment="1">
      <alignment horizontal="left" wrapText="1"/>
    </xf>
    <xf numFmtId="49" fontId="11" fillId="7" borderId="14" xfId="5" applyNumberFormat="1" applyFont="1" applyFill="1" applyBorder="1" applyAlignment="1">
      <alignment horizontal="left" vertical="top" wrapText="1"/>
    </xf>
    <xf numFmtId="0" fontId="0" fillId="8" borderId="14" xfId="0" applyFill="1" applyBorder="1"/>
    <xf numFmtId="1" fontId="5" fillId="0" borderId="13" xfId="4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2" applyFont="1" applyFill="1" applyAlignment="1">
      <alignment horizontal="center"/>
    </xf>
    <xf numFmtId="1" fontId="6" fillId="0" borderId="0" xfId="2" quotePrefix="1" applyNumberFormat="1" applyFont="1" applyFill="1" applyBorder="1" applyAlignment="1">
      <alignment horizontal="center"/>
    </xf>
    <xf numFmtId="1" fontId="5" fillId="3" borderId="4" xfId="4" applyNumberFormat="1" applyFont="1" applyFill="1" applyBorder="1" applyAlignment="1">
      <alignment horizontal="center" vertical="center" wrapText="1"/>
    </xf>
    <xf numFmtId="1" fontId="5" fillId="3" borderId="5" xfId="4" applyNumberFormat="1" applyFont="1" applyFill="1" applyBorder="1" applyAlignment="1">
      <alignment horizontal="center" vertical="center" wrapText="1"/>
    </xf>
    <xf numFmtId="1" fontId="5" fillId="3" borderId="8" xfId="4" applyNumberFormat="1" applyFont="1" applyFill="1" applyBorder="1" applyAlignment="1">
      <alignment horizontal="center" vertical="center" wrapText="1"/>
    </xf>
    <xf numFmtId="1" fontId="5" fillId="3" borderId="9" xfId="4" applyNumberFormat="1" applyFont="1" applyFill="1" applyBorder="1" applyAlignment="1">
      <alignment horizontal="center" vertical="center" wrapText="1"/>
    </xf>
    <xf numFmtId="1" fontId="7" fillId="3" borderId="6" xfId="4" applyNumberFormat="1" applyFont="1" applyFill="1" applyBorder="1" applyAlignment="1">
      <alignment horizontal="center" vertical="center" wrapText="1"/>
    </xf>
    <xf numFmtId="1" fontId="7" fillId="3" borderId="10" xfId="4" applyNumberFormat="1" applyFont="1" applyFill="1" applyBorder="1" applyAlignment="1">
      <alignment horizontal="center" vertical="center" wrapText="1"/>
    </xf>
    <xf numFmtId="1" fontId="7" fillId="3" borderId="7" xfId="4" applyNumberFormat="1" applyFont="1" applyFill="1" applyBorder="1" applyAlignment="1">
      <alignment horizontal="center" vertical="center" wrapText="1"/>
    </xf>
    <xf numFmtId="1" fontId="7" fillId="3" borderId="11" xfId="4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1" fontId="8" fillId="3" borderId="7" xfId="4" applyNumberFormat="1" applyFont="1" applyFill="1" applyBorder="1" applyAlignment="1">
      <alignment horizontal="center" vertical="center" wrapText="1"/>
    </xf>
    <xf numFmtId="1" fontId="8" fillId="3" borderId="12" xfId="4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</cellXfs>
  <cellStyles count="7">
    <cellStyle name="Comma" xfId="1" builtinId="3"/>
    <cellStyle name="Normal" xfId="0" builtinId="0"/>
    <cellStyle name="Normal_Anexa F 140 146 10.07" xfId="5"/>
    <cellStyle name="Normal_F 07" xfId="3"/>
    <cellStyle name="Normal_mach03" xfId="4"/>
    <cellStyle name="Normal_mach31" xfId="2"/>
    <cellStyle name="Normal_Machete buget 9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185</xdr:row>
      <xdr:rowOff>0</xdr:rowOff>
    </xdr:from>
    <xdr:to>
      <xdr:col>2</xdr:col>
      <xdr:colOff>19050</xdr:colOff>
      <xdr:row>185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xmlns="" id="{435466A1-AC91-483E-80D7-ED943353127C}"/>
            </a:ext>
          </a:extLst>
        </xdr:cNvPr>
        <xdr:cNvSpPr>
          <a:spLocks/>
        </xdr:cNvSpPr>
      </xdr:nvSpPr>
      <xdr:spPr bwMode="auto">
        <a:xfrm>
          <a:off x="4267200" y="65817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197</xdr:row>
      <xdr:rowOff>0</xdr:rowOff>
    </xdr:from>
    <xdr:to>
      <xdr:col>2</xdr:col>
      <xdr:colOff>19050</xdr:colOff>
      <xdr:row>197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xmlns="" id="{9D457075-0B13-4465-9BA9-BF73B425CEE6}"/>
            </a:ext>
          </a:extLst>
        </xdr:cNvPr>
        <xdr:cNvSpPr>
          <a:spLocks/>
        </xdr:cNvSpPr>
      </xdr:nvSpPr>
      <xdr:spPr bwMode="auto">
        <a:xfrm>
          <a:off x="4267200" y="65817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3</xdr:row>
      <xdr:rowOff>0</xdr:rowOff>
    </xdr:from>
    <xdr:to>
      <xdr:col>1</xdr:col>
      <xdr:colOff>1009650</xdr:colOff>
      <xdr:row>3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xmlns="" id="{B5FD534A-031D-4D0C-8B23-88936B576A25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197</xdr:row>
      <xdr:rowOff>0</xdr:rowOff>
    </xdr:from>
    <xdr:to>
      <xdr:col>2</xdr:col>
      <xdr:colOff>19050</xdr:colOff>
      <xdr:row>197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xmlns="" id="{F63FD33A-A838-45C3-BB72-70B7DD7617A5}"/>
            </a:ext>
          </a:extLst>
        </xdr:cNvPr>
        <xdr:cNvSpPr>
          <a:spLocks/>
        </xdr:cNvSpPr>
      </xdr:nvSpPr>
      <xdr:spPr bwMode="auto">
        <a:xfrm>
          <a:off x="4267200" y="65817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K283"/>
  <sheetViews>
    <sheetView tabSelected="1" view="pageBreakPreview" zoomScale="85" zoomScaleNormal="100" zoomScaleSheetLayoutView="64" workbookViewId="0">
      <selection activeCell="G280" sqref="G280:G281"/>
    </sheetView>
  </sheetViews>
  <sheetFormatPr defaultRowHeight="12.75"/>
  <cols>
    <col min="1" max="1" width="5.140625" style="1" customWidth="1"/>
    <col min="2" max="2" width="58.85546875" style="136" customWidth="1"/>
    <col min="3" max="3" width="9.140625" style="1"/>
    <col min="4" max="4" width="6.85546875" style="1" customWidth="1"/>
    <col min="5" max="5" width="13.7109375" style="1" customWidth="1"/>
    <col min="6" max="6" width="13.5703125" style="1" customWidth="1"/>
    <col min="7" max="7" width="13.140625" style="1" customWidth="1"/>
    <col min="8" max="8" width="13" style="1" customWidth="1"/>
    <col min="9" max="9" width="13.42578125" style="1" customWidth="1"/>
    <col min="10" max="10" width="12.28515625" style="1" customWidth="1"/>
    <col min="11" max="11" width="13.42578125" style="1" customWidth="1"/>
    <col min="12" max="256" width="9.140625" style="1"/>
    <col min="257" max="257" width="5.140625" style="1" customWidth="1"/>
    <col min="258" max="258" width="58.85546875" style="1" customWidth="1"/>
    <col min="259" max="259" width="9.140625" style="1"/>
    <col min="260" max="260" width="6.85546875" style="1" customWidth="1"/>
    <col min="261" max="261" width="13.7109375" style="1" customWidth="1"/>
    <col min="262" max="262" width="13.5703125" style="1" customWidth="1"/>
    <col min="263" max="263" width="13.140625" style="1" customWidth="1"/>
    <col min="264" max="264" width="13" style="1" customWidth="1"/>
    <col min="265" max="265" width="13.42578125" style="1" customWidth="1"/>
    <col min="266" max="266" width="12.28515625" style="1" customWidth="1"/>
    <col min="267" max="267" width="13.42578125" style="1" customWidth="1"/>
    <col min="268" max="512" width="9.140625" style="1"/>
    <col min="513" max="513" width="5.140625" style="1" customWidth="1"/>
    <col min="514" max="514" width="58.85546875" style="1" customWidth="1"/>
    <col min="515" max="515" width="9.140625" style="1"/>
    <col min="516" max="516" width="6.85546875" style="1" customWidth="1"/>
    <col min="517" max="517" width="13.7109375" style="1" customWidth="1"/>
    <col min="518" max="518" width="13.5703125" style="1" customWidth="1"/>
    <col min="519" max="519" width="13.140625" style="1" customWidth="1"/>
    <col min="520" max="520" width="13" style="1" customWidth="1"/>
    <col min="521" max="521" width="13.42578125" style="1" customWidth="1"/>
    <col min="522" max="522" width="12.28515625" style="1" customWidth="1"/>
    <col min="523" max="523" width="13.42578125" style="1" customWidth="1"/>
    <col min="524" max="768" width="9.140625" style="1"/>
    <col min="769" max="769" width="5.140625" style="1" customWidth="1"/>
    <col min="770" max="770" width="58.85546875" style="1" customWidth="1"/>
    <col min="771" max="771" width="9.140625" style="1"/>
    <col min="772" max="772" width="6.85546875" style="1" customWidth="1"/>
    <col min="773" max="773" width="13.7109375" style="1" customWidth="1"/>
    <col min="774" max="774" width="13.5703125" style="1" customWidth="1"/>
    <col min="775" max="775" width="13.140625" style="1" customWidth="1"/>
    <col min="776" max="776" width="13" style="1" customWidth="1"/>
    <col min="777" max="777" width="13.42578125" style="1" customWidth="1"/>
    <col min="778" max="778" width="12.28515625" style="1" customWidth="1"/>
    <col min="779" max="779" width="13.42578125" style="1" customWidth="1"/>
    <col min="780" max="1024" width="10.28515625" style="1"/>
    <col min="1025" max="1025" width="5.140625" style="1" customWidth="1"/>
    <col min="1026" max="1026" width="58.85546875" style="1" customWidth="1"/>
    <col min="1027" max="1027" width="9.140625" style="1"/>
    <col min="1028" max="1028" width="6.85546875" style="1" customWidth="1"/>
    <col min="1029" max="1029" width="13.7109375" style="1" customWidth="1"/>
    <col min="1030" max="1030" width="13.5703125" style="1" customWidth="1"/>
    <col min="1031" max="1031" width="13.140625" style="1" customWidth="1"/>
    <col min="1032" max="1032" width="13" style="1" customWidth="1"/>
    <col min="1033" max="1033" width="13.42578125" style="1" customWidth="1"/>
    <col min="1034" max="1034" width="12.28515625" style="1" customWidth="1"/>
    <col min="1035" max="1035" width="13.42578125" style="1" customWidth="1"/>
    <col min="1036" max="1280" width="9.140625" style="1"/>
    <col min="1281" max="1281" width="5.140625" style="1" customWidth="1"/>
    <col min="1282" max="1282" width="58.85546875" style="1" customWidth="1"/>
    <col min="1283" max="1283" width="9.140625" style="1"/>
    <col min="1284" max="1284" width="6.85546875" style="1" customWidth="1"/>
    <col min="1285" max="1285" width="13.7109375" style="1" customWidth="1"/>
    <col min="1286" max="1286" width="13.5703125" style="1" customWidth="1"/>
    <col min="1287" max="1287" width="13.140625" style="1" customWidth="1"/>
    <col min="1288" max="1288" width="13" style="1" customWidth="1"/>
    <col min="1289" max="1289" width="13.42578125" style="1" customWidth="1"/>
    <col min="1290" max="1290" width="12.28515625" style="1" customWidth="1"/>
    <col min="1291" max="1291" width="13.42578125" style="1" customWidth="1"/>
    <col min="1292" max="1536" width="9.140625" style="1"/>
    <col min="1537" max="1537" width="5.140625" style="1" customWidth="1"/>
    <col min="1538" max="1538" width="58.85546875" style="1" customWidth="1"/>
    <col min="1539" max="1539" width="9.140625" style="1"/>
    <col min="1540" max="1540" width="6.85546875" style="1" customWidth="1"/>
    <col min="1541" max="1541" width="13.7109375" style="1" customWidth="1"/>
    <col min="1542" max="1542" width="13.5703125" style="1" customWidth="1"/>
    <col min="1543" max="1543" width="13.140625" style="1" customWidth="1"/>
    <col min="1544" max="1544" width="13" style="1" customWidth="1"/>
    <col min="1545" max="1545" width="13.42578125" style="1" customWidth="1"/>
    <col min="1546" max="1546" width="12.28515625" style="1" customWidth="1"/>
    <col min="1547" max="1547" width="13.42578125" style="1" customWidth="1"/>
    <col min="1548" max="1792" width="9.140625" style="1"/>
    <col min="1793" max="1793" width="5.140625" style="1" customWidth="1"/>
    <col min="1794" max="1794" width="58.85546875" style="1" customWidth="1"/>
    <col min="1795" max="1795" width="9.140625" style="1"/>
    <col min="1796" max="1796" width="6.85546875" style="1" customWidth="1"/>
    <col min="1797" max="1797" width="13.7109375" style="1" customWidth="1"/>
    <col min="1798" max="1798" width="13.5703125" style="1" customWidth="1"/>
    <col min="1799" max="1799" width="13.140625" style="1" customWidth="1"/>
    <col min="1800" max="1800" width="13" style="1" customWidth="1"/>
    <col min="1801" max="1801" width="13.42578125" style="1" customWidth="1"/>
    <col min="1802" max="1802" width="12.28515625" style="1" customWidth="1"/>
    <col min="1803" max="1803" width="13.42578125" style="1" customWidth="1"/>
    <col min="1804" max="2048" width="10.28515625" style="1"/>
    <col min="2049" max="2049" width="5.140625" style="1" customWidth="1"/>
    <col min="2050" max="2050" width="58.85546875" style="1" customWidth="1"/>
    <col min="2051" max="2051" width="9.140625" style="1"/>
    <col min="2052" max="2052" width="6.85546875" style="1" customWidth="1"/>
    <col min="2053" max="2053" width="13.7109375" style="1" customWidth="1"/>
    <col min="2054" max="2054" width="13.5703125" style="1" customWidth="1"/>
    <col min="2055" max="2055" width="13.140625" style="1" customWidth="1"/>
    <col min="2056" max="2056" width="13" style="1" customWidth="1"/>
    <col min="2057" max="2057" width="13.42578125" style="1" customWidth="1"/>
    <col min="2058" max="2058" width="12.28515625" style="1" customWidth="1"/>
    <col min="2059" max="2059" width="13.42578125" style="1" customWidth="1"/>
    <col min="2060" max="2304" width="9.140625" style="1"/>
    <col min="2305" max="2305" width="5.140625" style="1" customWidth="1"/>
    <col min="2306" max="2306" width="58.85546875" style="1" customWidth="1"/>
    <col min="2307" max="2307" width="9.140625" style="1"/>
    <col min="2308" max="2308" width="6.85546875" style="1" customWidth="1"/>
    <col min="2309" max="2309" width="13.7109375" style="1" customWidth="1"/>
    <col min="2310" max="2310" width="13.5703125" style="1" customWidth="1"/>
    <col min="2311" max="2311" width="13.140625" style="1" customWidth="1"/>
    <col min="2312" max="2312" width="13" style="1" customWidth="1"/>
    <col min="2313" max="2313" width="13.42578125" style="1" customWidth="1"/>
    <col min="2314" max="2314" width="12.28515625" style="1" customWidth="1"/>
    <col min="2315" max="2315" width="13.42578125" style="1" customWidth="1"/>
    <col min="2316" max="2560" width="9.140625" style="1"/>
    <col min="2561" max="2561" width="5.140625" style="1" customWidth="1"/>
    <col min="2562" max="2562" width="58.85546875" style="1" customWidth="1"/>
    <col min="2563" max="2563" width="9.140625" style="1"/>
    <col min="2564" max="2564" width="6.85546875" style="1" customWidth="1"/>
    <col min="2565" max="2565" width="13.7109375" style="1" customWidth="1"/>
    <col min="2566" max="2566" width="13.5703125" style="1" customWidth="1"/>
    <col min="2567" max="2567" width="13.140625" style="1" customWidth="1"/>
    <col min="2568" max="2568" width="13" style="1" customWidth="1"/>
    <col min="2569" max="2569" width="13.42578125" style="1" customWidth="1"/>
    <col min="2570" max="2570" width="12.28515625" style="1" customWidth="1"/>
    <col min="2571" max="2571" width="13.42578125" style="1" customWidth="1"/>
    <col min="2572" max="2816" width="9.140625" style="1"/>
    <col min="2817" max="2817" width="5.140625" style="1" customWidth="1"/>
    <col min="2818" max="2818" width="58.85546875" style="1" customWidth="1"/>
    <col min="2819" max="2819" width="9.140625" style="1"/>
    <col min="2820" max="2820" width="6.85546875" style="1" customWidth="1"/>
    <col min="2821" max="2821" width="13.7109375" style="1" customWidth="1"/>
    <col min="2822" max="2822" width="13.5703125" style="1" customWidth="1"/>
    <col min="2823" max="2823" width="13.140625" style="1" customWidth="1"/>
    <col min="2824" max="2824" width="13" style="1" customWidth="1"/>
    <col min="2825" max="2825" width="13.42578125" style="1" customWidth="1"/>
    <col min="2826" max="2826" width="12.28515625" style="1" customWidth="1"/>
    <col min="2827" max="2827" width="13.42578125" style="1" customWidth="1"/>
    <col min="2828" max="3072" width="10.28515625" style="1"/>
    <col min="3073" max="3073" width="5.140625" style="1" customWidth="1"/>
    <col min="3074" max="3074" width="58.85546875" style="1" customWidth="1"/>
    <col min="3075" max="3075" width="9.140625" style="1"/>
    <col min="3076" max="3076" width="6.85546875" style="1" customWidth="1"/>
    <col min="3077" max="3077" width="13.7109375" style="1" customWidth="1"/>
    <col min="3078" max="3078" width="13.5703125" style="1" customWidth="1"/>
    <col min="3079" max="3079" width="13.140625" style="1" customWidth="1"/>
    <col min="3080" max="3080" width="13" style="1" customWidth="1"/>
    <col min="3081" max="3081" width="13.42578125" style="1" customWidth="1"/>
    <col min="3082" max="3082" width="12.28515625" style="1" customWidth="1"/>
    <col min="3083" max="3083" width="13.42578125" style="1" customWidth="1"/>
    <col min="3084" max="3328" width="9.140625" style="1"/>
    <col min="3329" max="3329" width="5.140625" style="1" customWidth="1"/>
    <col min="3330" max="3330" width="58.85546875" style="1" customWidth="1"/>
    <col min="3331" max="3331" width="9.140625" style="1"/>
    <col min="3332" max="3332" width="6.85546875" style="1" customWidth="1"/>
    <col min="3333" max="3333" width="13.7109375" style="1" customWidth="1"/>
    <col min="3334" max="3334" width="13.5703125" style="1" customWidth="1"/>
    <col min="3335" max="3335" width="13.140625" style="1" customWidth="1"/>
    <col min="3336" max="3336" width="13" style="1" customWidth="1"/>
    <col min="3337" max="3337" width="13.42578125" style="1" customWidth="1"/>
    <col min="3338" max="3338" width="12.28515625" style="1" customWidth="1"/>
    <col min="3339" max="3339" width="13.42578125" style="1" customWidth="1"/>
    <col min="3340" max="3584" width="9.140625" style="1"/>
    <col min="3585" max="3585" width="5.140625" style="1" customWidth="1"/>
    <col min="3586" max="3586" width="58.85546875" style="1" customWidth="1"/>
    <col min="3587" max="3587" width="9.140625" style="1"/>
    <col min="3588" max="3588" width="6.85546875" style="1" customWidth="1"/>
    <col min="3589" max="3589" width="13.7109375" style="1" customWidth="1"/>
    <col min="3590" max="3590" width="13.5703125" style="1" customWidth="1"/>
    <col min="3591" max="3591" width="13.140625" style="1" customWidth="1"/>
    <col min="3592" max="3592" width="13" style="1" customWidth="1"/>
    <col min="3593" max="3593" width="13.42578125" style="1" customWidth="1"/>
    <col min="3594" max="3594" width="12.28515625" style="1" customWidth="1"/>
    <col min="3595" max="3595" width="13.42578125" style="1" customWidth="1"/>
    <col min="3596" max="3840" width="9.140625" style="1"/>
    <col min="3841" max="3841" width="5.140625" style="1" customWidth="1"/>
    <col min="3842" max="3842" width="58.85546875" style="1" customWidth="1"/>
    <col min="3843" max="3843" width="9.140625" style="1"/>
    <col min="3844" max="3844" width="6.85546875" style="1" customWidth="1"/>
    <col min="3845" max="3845" width="13.7109375" style="1" customWidth="1"/>
    <col min="3846" max="3846" width="13.5703125" style="1" customWidth="1"/>
    <col min="3847" max="3847" width="13.140625" style="1" customWidth="1"/>
    <col min="3848" max="3848" width="13" style="1" customWidth="1"/>
    <col min="3849" max="3849" width="13.42578125" style="1" customWidth="1"/>
    <col min="3850" max="3850" width="12.28515625" style="1" customWidth="1"/>
    <col min="3851" max="3851" width="13.42578125" style="1" customWidth="1"/>
    <col min="3852" max="4096" width="10.28515625" style="1"/>
    <col min="4097" max="4097" width="5.140625" style="1" customWidth="1"/>
    <col min="4098" max="4098" width="58.85546875" style="1" customWidth="1"/>
    <col min="4099" max="4099" width="9.140625" style="1"/>
    <col min="4100" max="4100" width="6.85546875" style="1" customWidth="1"/>
    <col min="4101" max="4101" width="13.7109375" style="1" customWidth="1"/>
    <col min="4102" max="4102" width="13.5703125" style="1" customWidth="1"/>
    <col min="4103" max="4103" width="13.140625" style="1" customWidth="1"/>
    <col min="4104" max="4104" width="13" style="1" customWidth="1"/>
    <col min="4105" max="4105" width="13.42578125" style="1" customWidth="1"/>
    <col min="4106" max="4106" width="12.28515625" style="1" customWidth="1"/>
    <col min="4107" max="4107" width="13.42578125" style="1" customWidth="1"/>
    <col min="4108" max="4352" width="9.140625" style="1"/>
    <col min="4353" max="4353" width="5.140625" style="1" customWidth="1"/>
    <col min="4354" max="4354" width="58.85546875" style="1" customWidth="1"/>
    <col min="4355" max="4355" width="9.140625" style="1"/>
    <col min="4356" max="4356" width="6.85546875" style="1" customWidth="1"/>
    <col min="4357" max="4357" width="13.7109375" style="1" customWidth="1"/>
    <col min="4358" max="4358" width="13.5703125" style="1" customWidth="1"/>
    <col min="4359" max="4359" width="13.140625" style="1" customWidth="1"/>
    <col min="4360" max="4360" width="13" style="1" customWidth="1"/>
    <col min="4361" max="4361" width="13.42578125" style="1" customWidth="1"/>
    <col min="4362" max="4362" width="12.28515625" style="1" customWidth="1"/>
    <col min="4363" max="4363" width="13.42578125" style="1" customWidth="1"/>
    <col min="4364" max="4608" width="9.140625" style="1"/>
    <col min="4609" max="4609" width="5.140625" style="1" customWidth="1"/>
    <col min="4610" max="4610" width="58.85546875" style="1" customWidth="1"/>
    <col min="4611" max="4611" width="9.140625" style="1"/>
    <col min="4612" max="4612" width="6.85546875" style="1" customWidth="1"/>
    <col min="4613" max="4613" width="13.7109375" style="1" customWidth="1"/>
    <col min="4614" max="4614" width="13.5703125" style="1" customWidth="1"/>
    <col min="4615" max="4615" width="13.140625" style="1" customWidth="1"/>
    <col min="4616" max="4616" width="13" style="1" customWidth="1"/>
    <col min="4617" max="4617" width="13.42578125" style="1" customWidth="1"/>
    <col min="4618" max="4618" width="12.28515625" style="1" customWidth="1"/>
    <col min="4619" max="4619" width="13.42578125" style="1" customWidth="1"/>
    <col min="4620" max="4864" width="9.140625" style="1"/>
    <col min="4865" max="4865" width="5.140625" style="1" customWidth="1"/>
    <col min="4866" max="4866" width="58.85546875" style="1" customWidth="1"/>
    <col min="4867" max="4867" width="9.140625" style="1"/>
    <col min="4868" max="4868" width="6.85546875" style="1" customWidth="1"/>
    <col min="4869" max="4869" width="13.7109375" style="1" customWidth="1"/>
    <col min="4870" max="4870" width="13.5703125" style="1" customWidth="1"/>
    <col min="4871" max="4871" width="13.140625" style="1" customWidth="1"/>
    <col min="4872" max="4872" width="13" style="1" customWidth="1"/>
    <col min="4873" max="4873" width="13.42578125" style="1" customWidth="1"/>
    <col min="4874" max="4874" width="12.28515625" style="1" customWidth="1"/>
    <col min="4875" max="4875" width="13.42578125" style="1" customWidth="1"/>
    <col min="4876" max="5120" width="10.28515625" style="1"/>
    <col min="5121" max="5121" width="5.140625" style="1" customWidth="1"/>
    <col min="5122" max="5122" width="58.85546875" style="1" customWidth="1"/>
    <col min="5123" max="5123" width="9.140625" style="1"/>
    <col min="5124" max="5124" width="6.85546875" style="1" customWidth="1"/>
    <col min="5125" max="5125" width="13.7109375" style="1" customWidth="1"/>
    <col min="5126" max="5126" width="13.5703125" style="1" customWidth="1"/>
    <col min="5127" max="5127" width="13.140625" style="1" customWidth="1"/>
    <col min="5128" max="5128" width="13" style="1" customWidth="1"/>
    <col min="5129" max="5129" width="13.42578125" style="1" customWidth="1"/>
    <col min="5130" max="5130" width="12.28515625" style="1" customWidth="1"/>
    <col min="5131" max="5131" width="13.42578125" style="1" customWidth="1"/>
    <col min="5132" max="5376" width="9.140625" style="1"/>
    <col min="5377" max="5377" width="5.140625" style="1" customWidth="1"/>
    <col min="5378" max="5378" width="58.85546875" style="1" customWidth="1"/>
    <col min="5379" max="5379" width="9.140625" style="1"/>
    <col min="5380" max="5380" width="6.85546875" style="1" customWidth="1"/>
    <col min="5381" max="5381" width="13.7109375" style="1" customWidth="1"/>
    <col min="5382" max="5382" width="13.5703125" style="1" customWidth="1"/>
    <col min="5383" max="5383" width="13.140625" style="1" customWidth="1"/>
    <col min="5384" max="5384" width="13" style="1" customWidth="1"/>
    <col min="5385" max="5385" width="13.42578125" style="1" customWidth="1"/>
    <col min="5386" max="5386" width="12.28515625" style="1" customWidth="1"/>
    <col min="5387" max="5387" width="13.42578125" style="1" customWidth="1"/>
    <col min="5388" max="5632" width="9.140625" style="1"/>
    <col min="5633" max="5633" width="5.140625" style="1" customWidth="1"/>
    <col min="5634" max="5634" width="58.85546875" style="1" customWidth="1"/>
    <col min="5635" max="5635" width="9.140625" style="1"/>
    <col min="5636" max="5636" width="6.85546875" style="1" customWidth="1"/>
    <col min="5637" max="5637" width="13.7109375" style="1" customWidth="1"/>
    <col min="5638" max="5638" width="13.5703125" style="1" customWidth="1"/>
    <col min="5639" max="5639" width="13.140625" style="1" customWidth="1"/>
    <col min="5640" max="5640" width="13" style="1" customWidth="1"/>
    <col min="5641" max="5641" width="13.42578125" style="1" customWidth="1"/>
    <col min="5642" max="5642" width="12.28515625" style="1" customWidth="1"/>
    <col min="5643" max="5643" width="13.42578125" style="1" customWidth="1"/>
    <col min="5644" max="5888" width="9.140625" style="1"/>
    <col min="5889" max="5889" width="5.140625" style="1" customWidth="1"/>
    <col min="5890" max="5890" width="58.85546875" style="1" customWidth="1"/>
    <col min="5891" max="5891" width="9.140625" style="1"/>
    <col min="5892" max="5892" width="6.85546875" style="1" customWidth="1"/>
    <col min="5893" max="5893" width="13.7109375" style="1" customWidth="1"/>
    <col min="5894" max="5894" width="13.5703125" style="1" customWidth="1"/>
    <col min="5895" max="5895" width="13.140625" style="1" customWidth="1"/>
    <col min="5896" max="5896" width="13" style="1" customWidth="1"/>
    <col min="5897" max="5897" width="13.42578125" style="1" customWidth="1"/>
    <col min="5898" max="5898" width="12.28515625" style="1" customWidth="1"/>
    <col min="5899" max="5899" width="13.42578125" style="1" customWidth="1"/>
    <col min="5900" max="6144" width="10.28515625" style="1"/>
    <col min="6145" max="6145" width="5.140625" style="1" customWidth="1"/>
    <col min="6146" max="6146" width="58.85546875" style="1" customWidth="1"/>
    <col min="6147" max="6147" width="9.140625" style="1"/>
    <col min="6148" max="6148" width="6.85546875" style="1" customWidth="1"/>
    <col min="6149" max="6149" width="13.7109375" style="1" customWidth="1"/>
    <col min="6150" max="6150" width="13.5703125" style="1" customWidth="1"/>
    <col min="6151" max="6151" width="13.140625" style="1" customWidth="1"/>
    <col min="6152" max="6152" width="13" style="1" customWidth="1"/>
    <col min="6153" max="6153" width="13.42578125" style="1" customWidth="1"/>
    <col min="6154" max="6154" width="12.28515625" style="1" customWidth="1"/>
    <col min="6155" max="6155" width="13.42578125" style="1" customWidth="1"/>
    <col min="6156" max="6400" width="9.140625" style="1"/>
    <col min="6401" max="6401" width="5.140625" style="1" customWidth="1"/>
    <col min="6402" max="6402" width="58.85546875" style="1" customWidth="1"/>
    <col min="6403" max="6403" width="9.140625" style="1"/>
    <col min="6404" max="6404" width="6.85546875" style="1" customWidth="1"/>
    <col min="6405" max="6405" width="13.7109375" style="1" customWidth="1"/>
    <col min="6406" max="6406" width="13.5703125" style="1" customWidth="1"/>
    <col min="6407" max="6407" width="13.140625" style="1" customWidth="1"/>
    <col min="6408" max="6408" width="13" style="1" customWidth="1"/>
    <col min="6409" max="6409" width="13.42578125" style="1" customWidth="1"/>
    <col min="6410" max="6410" width="12.28515625" style="1" customWidth="1"/>
    <col min="6411" max="6411" width="13.42578125" style="1" customWidth="1"/>
    <col min="6412" max="6656" width="9.140625" style="1"/>
    <col min="6657" max="6657" width="5.140625" style="1" customWidth="1"/>
    <col min="6658" max="6658" width="58.85546875" style="1" customWidth="1"/>
    <col min="6659" max="6659" width="9.140625" style="1"/>
    <col min="6660" max="6660" width="6.85546875" style="1" customWidth="1"/>
    <col min="6661" max="6661" width="13.7109375" style="1" customWidth="1"/>
    <col min="6662" max="6662" width="13.5703125" style="1" customWidth="1"/>
    <col min="6663" max="6663" width="13.140625" style="1" customWidth="1"/>
    <col min="6664" max="6664" width="13" style="1" customWidth="1"/>
    <col min="6665" max="6665" width="13.42578125" style="1" customWidth="1"/>
    <col min="6666" max="6666" width="12.28515625" style="1" customWidth="1"/>
    <col min="6667" max="6667" width="13.42578125" style="1" customWidth="1"/>
    <col min="6668" max="6912" width="9.140625" style="1"/>
    <col min="6913" max="6913" width="5.140625" style="1" customWidth="1"/>
    <col min="6914" max="6914" width="58.85546875" style="1" customWidth="1"/>
    <col min="6915" max="6915" width="9.140625" style="1"/>
    <col min="6916" max="6916" width="6.85546875" style="1" customWidth="1"/>
    <col min="6917" max="6917" width="13.7109375" style="1" customWidth="1"/>
    <col min="6918" max="6918" width="13.5703125" style="1" customWidth="1"/>
    <col min="6919" max="6919" width="13.140625" style="1" customWidth="1"/>
    <col min="6920" max="6920" width="13" style="1" customWidth="1"/>
    <col min="6921" max="6921" width="13.42578125" style="1" customWidth="1"/>
    <col min="6922" max="6922" width="12.28515625" style="1" customWidth="1"/>
    <col min="6923" max="6923" width="13.42578125" style="1" customWidth="1"/>
    <col min="6924" max="7168" width="10.28515625" style="1"/>
    <col min="7169" max="7169" width="5.140625" style="1" customWidth="1"/>
    <col min="7170" max="7170" width="58.85546875" style="1" customWidth="1"/>
    <col min="7171" max="7171" width="9.140625" style="1"/>
    <col min="7172" max="7172" width="6.85546875" style="1" customWidth="1"/>
    <col min="7173" max="7173" width="13.7109375" style="1" customWidth="1"/>
    <col min="7174" max="7174" width="13.5703125" style="1" customWidth="1"/>
    <col min="7175" max="7175" width="13.140625" style="1" customWidth="1"/>
    <col min="7176" max="7176" width="13" style="1" customWidth="1"/>
    <col min="7177" max="7177" width="13.42578125" style="1" customWidth="1"/>
    <col min="7178" max="7178" width="12.28515625" style="1" customWidth="1"/>
    <col min="7179" max="7179" width="13.42578125" style="1" customWidth="1"/>
    <col min="7180" max="7424" width="9.140625" style="1"/>
    <col min="7425" max="7425" width="5.140625" style="1" customWidth="1"/>
    <col min="7426" max="7426" width="58.85546875" style="1" customWidth="1"/>
    <col min="7427" max="7427" width="9.140625" style="1"/>
    <col min="7428" max="7428" width="6.85546875" style="1" customWidth="1"/>
    <col min="7429" max="7429" width="13.7109375" style="1" customWidth="1"/>
    <col min="7430" max="7430" width="13.5703125" style="1" customWidth="1"/>
    <col min="7431" max="7431" width="13.140625" style="1" customWidth="1"/>
    <col min="7432" max="7432" width="13" style="1" customWidth="1"/>
    <col min="7433" max="7433" width="13.42578125" style="1" customWidth="1"/>
    <col min="7434" max="7434" width="12.28515625" style="1" customWidth="1"/>
    <col min="7435" max="7435" width="13.42578125" style="1" customWidth="1"/>
    <col min="7436" max="7680" width="9.140625" style="1"/>
    <col min="7681" max="7681" width="5.140625" style="1" customWidth="1"/>
    <col min="7682" max="7682" width="58.85546875" style="1" customWidth="1"/>
    <col min="7683" max="7683" width="9.140625" style="1"/>
    <col min="7684" max="7684" width="6.85546875" style="1" customWidth="1"/>
    <col min="7685" max="7685" width="13.7109375" style="1" customWidth="1"/>
    <col min="7686" max="7686" width="13.5703125" style="1" customWidth="1"/>
    <col min="7687" max="7687" width="13.140625" style="1" customWidth="1"/>
    <col min="7688" max="7688" width="13" style="1" customWidth="1"/>
    <col min="7689" max="7689" width="13.42578125" style="1" customWidth="1"/>
    <col min="7690" max="7690" width="12.28515625" style="1" customWidth="1"/>
    <col min="7691" max="7691" width="13.42578125" style="1" customWidth="1"/>
    <col min="7692" max="7936" width="9.140625" style="1"/>
    <col min="7937" max="7937" width="5.140625" style="1" customWidth="1"/>
    <col min="7938" max="7938" width="58.85546875" style="1" customWidth="1"/>
    <col min="7939" max="7939" width="9.140625" style="1"/>
    <col min="7940" max="7940" width="6.85546875" style="1" customWidth="1"/>
    <col min="7941" max="7941" width="13.7109375" style="1" customWidth="1"/>
    <col min="7942" max="7942" width="13.5703125" style="1" customWidth="1"/>
    <col min="7943" max="7943" width="13.140625" style="1" customWidth="1"/>
    <col min="7944" max="7944" width="13" style="1" customWidth="1"/>
    <col min="7945" max="7945" width="13.42578125" style="1" customWidth="1"/>
    <col min="7946" max="7946" width="12.28515625" style="1" customWidth="1"/>
    <col min="7947" max="7947" width="13.42578125" style="1" customWidth="1"/>
    <col min="7948" max="8192" width="10.28515625" style="1"/>
    <col min="8193" max="8193" width="5.140625" style="1" customWidth="1"/>
    <col min="8194" max="8194" width="58.85546875" style="1" customWidth="1"/>
    <col min="8195" max="8195" width="9.140625" style="1"/>
    <col min="8196" max="8196" width="6.85546875" style="1" customWidth="1"/>
    <col min="8197" max="8197" width="13.7109375" style="1" customWidth="1"/>
    <col min="8198" max="8198" width="13.5703125" style="1" customWidth="1"/>
    <col min="8199" max="8199" width="13.140625" style="1" customWidth="1"/>
    <col min="8200" max="8200" width="13" style="1" customWidth="1"/>
    <col min="8201" max="8201" width="13.42578125" style="1" customWidth="1"/>
    <col min="8202" max="8202" width="12.28515625" style="1" customWidth="1"/>
    <col min="8203" max="8203" width="13.42578125" style="1" customWidth="1"/>
    <col min="8204" max="8448" width="9.140625" style="1"/>
    <col min="8449" max="8449" width="5.140625" style="1" customWidth="1"/>
    <col min="8450" max="8450" width="58.85546875" style="1" customWidth="1"/>
    <col min="8451" max="8451" width="9.140625" style="1"/>
    <col min="8452" max="8452" width="6.85546875" style="1" customWidth="1"/>
    <col min="8453" max="8453" width="13.7109375" style="1" customWidth="1"/>
    <col min="8454" max="8454" width="13.5703125" style="1" customWidth="1"/>
    <col min="8455" max="8455" width="13.140625" style="1" customWidth="1"/>
    <col min="8456" max="8456" width="13" style="1" customWidth="1"/>
    <col min="8457" max="8457" width="13.42578125" style="1" customWidth="1"/>
    <col min="8458" max="8458" width="12.28515625" style="1" customWidth="1"/>
    <col min="8459" max="8459" width="13.42578125" style="1" customWidth="1"/>
    <col min="8460" max="8704" width="9.140625" style="1"/>
    <col min="8705" max="8705" width="5.140625" style="1" customWidth="1"/>
    <col min="8706" max="8706" width="58.85546875" style="1" customWidth="1"/>
    <col min="8707" max="8707" width="9.140625" style="1"/>
    <col min="8708" max="8708" width="6.85546875" style="1" customWidth="1"/>
    <col min="8709" max="8709" width="13.7109375" style="1" customWidth="1"/>
    <col min="8710" max="8710" width="13.5703125" style="1" customWidth="1"/>
    <col min="8711" max="8711" width="13.140625" style="1" customWidth="1"/>
    <col min="8712" max="8712" width="13" style="1" customWidth="1"/>
    <col min="8713" max="8713" width="13.42578125" style="1" customWidth="1"/>
    <col min="8714" max="8714" width="12.28515625" style="1" customWidth="1"/>
    <col min="8715" max="8715" width="13.42578125" style="1" customWidth="1"/>
    <col min="8716" max="8960" width="9.140625" style="1"/>
    <col min="8961" max="8961" width="5.140625" style="1" customWidth="1"/>
    <col min="8962" max="8962" width="58.85546875" style="1" customWidth="1"/>
    <col min="8963" max="8963" width="9.140625" style="1"/>
    <col min="8964" max="8964" width="6.85546875" style="1" customWidth="1"/>
    <col min="8965" max="8965" width="13.7109375" style="1" customWidth="1"/>
    <col min="8966" max="8966" width="13.5703125" style="1" customWidth="1"/>
    <col min="8967" max="8967" width="13.140625" style="1" customWidth="1"/>
    <col min="8968" max="8968" width="13" style="1" customWidth="1"/>
    <col min="8969" max="8969" width="13.42578125" style="1" customWidth="1"/>
    <col min="8970" max="8970" width="12.28515625" style="1" customWidth="1"/>
    <col min="8971" max="8971" width="13.42578125" style="1" customWidth="1"/>
    <col min="8972" max="9216" width="10.28515625" style="1"/>
    <col min="9217" max="9217" width="5.140625" style="1" customWidth="1"/>
    <col min="9218" max="9218" width="58.85546875" style="1" customWidth="1"/>
    <col min="9219" max="9219" width="9.140625" style="1"/>
    <col min="9220" max="9220" width="6.85546875" style="1" customWidth="1"/>
    <col min="9221" max="9221" width="13.7109375" style="1" customWidth="1"/>
    <col min="9222" max="9222" width="13.5703125" style="1" customWidth="1"/>
    <col min="9223" max="9223" width="13.140625" style="1" customWidth="1"/>
    <col min="9224" max="9224" width="13" style="1" customWidth="1"/>
    <col min="9225" max="9225" width="13.42578125" style="1" customWidth="1"/>
    <col min="9226" max="9226" width="12.28515625" style="1" customWidth="1"/>
    <col min="9227" max="9227" width="13.42578125" style="1" customWidth="1"/>
    <col min="9228" max="9472" width="9.140625" style="1"/>
    <col min="9473" max="9473" width="5.140625" style="1" customWidth="1"/>
    <col min="9474" max="9474" width="58.85546875" style="1" customWidth="1"/>
    <col min="9475" max="9475" width="9.140625" style="1"/>
    <col min="9476" max="9476" width="6.85546875" style="1" customWidth="1"/>
    <col min="9477" max="9477" width="13.7109375" style="1" customWidth="1"/>
    <col min="9478" max="9478" width="13.5703125" style="1" customWidth="1"/>
    <col min="9479" max="9479" width="13.140625" style="1" customWidth="1"/>
    <col min="9480" max="9480" width="13" style="1" customWidth="1"/>
    <col min="9481" max="9481" width="13.42578125" style="1" customWidth="1"/>
    <col min="9482" max="9482" width="12.28515625" style="1" customWidth="1"/>
    <col min="9483" max="9483" width="13.42578125" style="1" customWidth="1"/>
    <col min="9484" max="9728" width="9.140625" style="1"/>
    <col min="9729" max="9729" width="5.140625" style="1" customWidth="1"/>
    <col min="9730" max="9730" width="58.85546875" style="1" customWidth="1"/>
    <col min="9731" max="9731" width="9.140625" style="1"/>
    <col min="9732" max="9732" width="6.85546875" style="1" customWidth="1"/>
    <col min="9733" max="9733" width="13.7109375" style="1" customWidth="1"/>
    <col min="9734" max="9734" width="13.5703125" style="1" customWidth="1"/>
    <col min="9735" max="9735" width="13.140625" style="1" customWidth="1"/>
    <col min="9736" max="9736" width="13" style="1" customWidth="1"/>
    <col min="9737" max="9737" width="13.42578125" style="1" customWidth="1"/>
    <col min="9738" max="9738" width="12.28515625" style="1" customWidth="1"/>
    <col min="9739" max="9739" width="13.42578125" style="1" customWidth="1"/>
    <col min="9740" max="9984" width="9.140625" style="1"/>
    <col min="9985" max="9985" width="5.140625" style="1" customWidth="1"/>
    <col min="9986" max="9986" width="58.85546875" style="1" customWidth="1"/>
    <col min="9987" max="9987" width="9.140625" style="1"/>
    <col min="9988" max="9988" width="6.85546875" style="1" customWidth="1"/>
    <col min="9989" max="9989" width="13.7109375" style="1" customWidth="1"/>
    <col min="9990" max="9990" width="13.5703125" style="1" customWidth="1"/>
    <col min="9991" max="9991" width="13.140625" style="1" customWidth="1"/>
    <col min="9992" max="9992" width="13" style="1" customWidth="1"/>
    <col min="9993" max="9993" width="13.42578125" style="1" customWidth="1"/>
    <col min="9994" max="9994" width="12.28515625" style="1" customWidth="1"/>
    <col min="9995" max="9995" width="13.42578125" style="1" customWidth="1"/>
    <col min="9996" max="10240" width="10.28515625" style="1"/>
    <col min="10241" max="10241" width="5.140625" style="1" customWidth="1"/>
    <col min="10242" max="10242" width="58.85546875" style="1" customWidth="1"/>
    <col min="10243" max="10243" width="9.140625" style="1"/>
    <col min="10244" max="10244" width="6.85546875" style="1" customWidth="1"/>
    <col min="10245" max="10245" width="13.7109375" style="1" customWidth="1"/>
    <col min="10246" max="10246" width="13.5703125" style="1" customWidth="1"/>
    <col min="10247" max="10247" width="13.140625" style="1" customWidth="1"/>
    <col min="10248" max="10248" width="13" style="1" customWidth="1"/>
    <col min="10249" max="10249" width="13.42578125" style="1" customWidth="1"/>
    <col min="10250" max="10250" width="12.28515625" style="1" customWidth="1"/>
    <col min="10251" max="10251" width="13.42578125" style="1" customWidth="1"/>
    <col min="10252" max="10496" width="9.140625" style="1"/>
    <col min="10497" max="10497" width="5.140625" style="1" customWidth="1"/>
    <col min="10498" max="10498" width="58.85546875" style="1" customWidth="1"/>
    <col min="10499" max="10499" width="9.140625" style="1"/>
    <col min="10500" max="10500" width="6.85546875" style="1" customWidth="1"/>
    <col min="10501" max="10501" width="13.7109375" style="1" customWidth="1"/>
    <col min="10502" max="10502" width="13.5703125" style="1" customWidth="1"/>
    <col min="10503" max="10503" width="13.140625" style="1" customWidth="1"/>
    <col min="10504" max="10504" width="13" style="1" customWidth="1"/>
    <col min="10505" max="10505" width="13.42578125" style="1" customWidth="1"/>
    <col min="10506" max="10506" width="12.28515625" style="1" customWidth="1"/>
    <col min="10507" max="10507" width="13.42578125" style="1" customWidth="1"/>
    <col min="10508" max="10752" width="9.140625" style="1"/>
    <col min="10753" max="10753" width="5.140625" style="1" customWidth="1"/>
    <col min="10754" max="10754" width="58.85546875" style="1" customWidth="1"/>
    <col min="10755" max="10755" width="9.140625" style="1"/>
    <col min="10756" max="10756" width="6.85546875" style="1" customWidth="1"/>
    <col min="10757" max="10757" width="13.7109375" style="1" customWidth="1"/>
    <col min="10758" max="10758" width="13.5703125" style="1" customWidth="1"/>
    <col min="10759" max="10759" width="13.140625" style="1" customWidth="1"/>
    <col min="10760" max="10760" width="13" style="1" customWidth="1"/>
    <col min="10761" max="10761" width="13.42578125" style="1" customWidth="1"/>
    <col min="10762" max="10762" width="12.28515625" style="1" customWidth="1"/>
    <col min="10763" max="10763" width="13.42578125" style="1" customWidth="1"/>
    <col min="10764" max="11008" width="9.140625" style="1"/>
    <col min="11009" max="11009" width="5.140625" style="1" customWidth="1"/>
    <col min="11010" max="11010" width="58.85546875" style="1" customWidth="1"/>
    <col min="11011" max="11011" width="9.140625" style="1"/>
    <col min="11012" max="11012" width="6.85546875" style="1" customWidth="1"/>
    <col min="11013" max="11013" width="13.7109375" style="1" customWidth="1"/>
    <col min="11014" max="11014" width="13.5703125" style="1" customWidth="1"/>
    <col min="11015" max="11015" width="13.140625" style="1" customWidth="1"/>
    <col min="11016" max="11016" width="13" style="1" customWidth="1"/>
    <col min="11017" max="11017" width="13.42578125" style="1" customWidth="1"/>
    <col min="11018" max="11018" width="12.28515625" style="1" customWidth="1"/>
    <col min="11019" max="11019" width="13.42578125" style="1" customWidth="1"/>
    <col min="11020" max="11264" width="10.28515625" style="1"/>
    <col min="11265" max="11265" width="5.140625" style="1" customWidth="1"/>
    <col min="11266" max="11266" width="58.85546875" style="1" customWidth="1"/>
    <col min="11267" max="11267" width="9.140625" style="1"/>
    <col min="11268" max="11268" width="6.85546875" style="1" customWidth="1"/>
    <col min="11269" max="11269" width="13.7109375" style="1" customWidth="1"/>
    <col min="11270" max="11270" width="13.5703125" style="1" customWidth="1"/>
    <col min="11271" max="11271" width="13.140625" style="1" customWidth="1"/>
    <col min="11272" max="11272" width="13" style="1" customWidth="1"/>
    <col min="11273" max="11273" width="13.42578125" style="1" customWidth="1"/>
    <col min="11274" max="11274" width="12.28515625" style="1" customWidth="1"/>
    <col min="11275" max="11275" width="13.42578125" style="1" customWidth="1"/>
    <col min="11276" max="11520" width="9.140625" style="1"/>
    <col min="11521" max="11521" width="5.140625" style="1" customWidth="1"/>
    <col min="11522" max="11522" width="58.85546875" style="1" customWidth="1"/>
    <col min="11523" max="11523" width="9.140625" style="1"/>
    <col min="11524" max="11524" width="6.85546875" style="1" customWidth="1"/>
    <col min="11525" max="11525" width="13.7109375" style="1" customWidth="1"/>
    <col min="11526" max="11526" width="13.5703125" style="1" customWidth="1"/>
    <col min="11527" max="11527" width="13.140625" style="1" customWidth="1"/>
    <col min="11528" max="11528" width="13" style="1" customWidth="1"/>
    <col min="11529" max="11529" width="13.42578125" style="1" customWidth="1"/>
    <col min="11530" max="11530" width="12.28515625" style="1" customWidth="1"/>
    <col min="11531" max="11531" width="13.42578125" style="1" customWidth="1"/>
    <col min="11532" max="11776" width="9.140625" style="1"/>
    <col min="11777" max="11777" width="5.140625" style="1" customWidth="1"/>
    <col min="11778" max="11778" width="58.85546875" style="1" customWidth="1"/>
    <col min="11779" max="11779" width="9.140625" style="1"/>
    <col min="11780" max="11780" width="6.85546875" style="1" customWidth="1"/>
    <col min="11781" max="11781" width="13.7109375" style="1" customWidth="1"/>
    <col min="11782" max="11782" width="13.5703125" style="1" customWidth="1"/>
    <col min="11783" max="11783" width="13.140625" style="1" customWidth="1"/>
    <col min="11784" max="11784" width="13" style="1" customWidth="1"/>
    <col min="11785" max="11785" width="13.42578125" style="1" customWidth="1"/>
    <col min="11786" max="11786" width="12.28515625" style="1" customWidth="1"/>
    <col min="11787" max="11787" width="13.42578125" style="1" customWidth="1"/>
    <col min="11788" max="12032" width="9.140625" style="1"/>
    <col min="12033" max="12033" width="5.140625" style="1" customWidth="1"/>
    <col min="12034" max="12034" width="58.85546875" style="1" customWidth="1"/>
    <col min="12035" max="12035" width="9.140625" style="1"/>
    <col min="12036" max="12036" width="6.85546875" style="1" customWidth="1"/>
    <col min="12037" max="12037" width="13.7109375" style="1" customWidth="1"/>
    <col min="12038" max="12038" width="13.5703125" style="1" customWidth="1"/>
    <col min="12039" max="12039" width="13.140625" style="1" customWidth="1"/>
    <col min="12040" max="12040" width="13" style="1" customWidth="1"/>
    <col min="12041" max="12041" width="13.42578125" style="1" customWidth="1"/>
    <col min="12042" max="12042" width="12.28515625" style="1" customWidth="1"/>
    <col min="12043" max="12043" width="13.42578125" style="1" customWidth="1"/>
    <col min="12044" max="12288" width="10.28515625" style="1"/>
    <col min="12289" max="12289" width="5.140625" style="1" customWidth="1"/>
    <col min="12290" max="12290" width="58.85546875" style="1" customWidth="1"/>
    <col min="12291" max="12291" width="9.140625" style="1"/>
    <col min="12292" max="12292" width="6.85546875" style="1" customWidth="1"/>
    <col min="12293" max="12293" width="13.7109375" style="1" customWidth="1"/>
    <col min="12294" max="12294" width="13.5703125" style="1" customWidth="1"/>
    <col min="12295" max="12295" width="13.140625" style="1" customWidth="1"/>
    <col min="12296" max="12296" width="13" style="1" customWidth="1"/>
    <col min="12297" max="12297" width="13.42578125" style="1" customWidth="1"/>
    <col min="12298" max="12298" width="12.28515625" style="1" customWidth="1"/>
    <col min="12299" max="12299" width="13.42578125" style="1" customWidth="1"/>
    <col min="12300" max="12544" width="9.140625" style="1"/>
    <col min="12545" max="12545" width="5.140625" style="1" customWidth="1"/>
    <col min="12546" max="12546" width="58.85546875" style="1" customWidth="1"/>
    <col min="12547" max="12547" width="9.140625" style="1"/>
    <col min="12548" max="12548" width="6.85546875" style="1" customWidth="1"/>
    <col min="12549" max="12549" width="13.7109375" style="1" customWidth="1"/>
    <col min="12550" max="12550" width="13.5703125" style="1" customWidth="1"/>
    <col min="12551" max="12551" width="13.140625" style="1" customWidth="1"/>
    <col min="12552" max="12552" width="13" style="1" customWidth="1"/>
    <col min="12553" max="12553" width="13.42578125" style="1" customWidth="1"/>
    <col min="12554" max="12554" width="12.28515625" style="1" customWidth="1"/>
    <col min="12555" max="12555" width="13.42578125" style="1" customWidth="1"/>
    <col min="12556" max="12800" width="9.140625" style="1"/>
    <col min="12801" max="12801" width="5.140625" style="1" customWidth="1"/>
    <col min="12802" max="12802" width="58.85546875" style="1" customWidth="1"/>
    <col min="12803" max="12803" width="9.140625" style="1"/>
    <col min="12804" max="12804" width="6.85546875" style="1" customWidth="1"/>
    <col min="12805" max="12805" width="13.7109375" style="1" customWidth="1"/>
    <col min="12806" max="12806" width="13.5703125" style="1" customWidth="1"/>
    <col min="12807" max="12807" width="13.140625" style="1" customWidth="1"/>
    <col min="12808" max="12808" width="13" style="1" customWidth="1"/>
    <col min="12809" max="12809" width="13.42578125" style="1" customWidth="1"/>
    <col min="12810" max="12810" width="12.28515625" style="1" customWidth="1"/>
    <col min="12811" max="12811" width="13.42578125" style="1" customWidth="1"/>
    <col min="12812" max="13056" width="9.140625" style="1"/>
    <col min="13057" max="13057" width="5.140625" style="1" customWidth="1"/>
    <col min="13058" max="13058" width="58.85546875" style="1" customWidth="1"/>
    <col min="13059" max="13059" width="9.140625" style="1"/>
    <col min="13060" max="13060" width="6.85546875" style="1" customWidth="1"/>
    <col min="13061" max="13061" width="13.7109375" style="1" customWidth="1"/>
    <col min="13062" max="13062" width="13.5703125" style="1" customWidth="1"/>
    <col min="13063" max="13063" width="13.140625" style="1" customWidth="1"/>
    <col min="13064" max="13064" width="13" style="1" customWidth="1"/>
    <col min="13065" max="13065" width="13.42578125" style="1" customWidth="1"/>
    <col min="13066" max="13066" width="12.28515625" style="1" customWidth="1"/>
    <col min="13067" max="13067" width="13.42578125" style="1" customWidth="1"/>
    <col min="13068" max="13312" width="10.28515625" style="1"/>
    <col min="13313" max="13313" width="5.140625" style="1" customWidth="1"/>
    <col min="13314" max="13314" width="58.85546875" style="1" customWidth="1"/>
    <col min="13315" max="13315" width="9.140625" style="1"/>
    <col min="13316" max="13316" width="6.85546875" style="1" customWidth="1"/>
    <col min="13317" max="13317" width="13.7109375" style="1" customWidth="1"/>
    <col min="13318" max="13318" width="13.5703125" style="1" customWidth="1"/>
    <col min="13319" max="13319" width="13.140625" style="1" customWidth="1"/>
    <col min="13320" max="13320" width="13" style="1" customWidth="1"/>
    <col min="13321" max="13321" width="13.42578125" style="1" customWidth="1"/>
    <col min="13322" max="13322" width="12.28515625" style="1" customWidth="1"/>
    <col min="13323" max="13323" width="13.42578125" style="1" customWidth="1"/>
    <col min="13324" max="13568" width="9.140625" style="1"/>
    <col min="13569" max="13569" width="5.140625" style="1" customWidth="1"/>
    <col min="13570" max="13570" width="58.85546875" style="1" customWidth="1"/>
    <col min="13571" max="13571" width="9.140625" style="1"/>
    <col min="13572" max="13572" width="6.85546875" style="1" customWidth="1"/>
    <col min="13573" max="13573" width="13.7109375" style="1" customWidth="1"/>
    <col min="13574" max="13574" width="13.5703125" style="1" customWidth="1"/>
    <col min="13575" max="13575" width="13.140625" style="1" customWidth="1"/>
    <col min="13576" max="13576" width="13" style="1" customWidth="1"/>
    <col min="13577" max="13577" width="13.42578125" style="1" customWidth="1"/>
    <col min="13578" max="13578" width="12.28515625" style="1" customWidth="1"/>
    <col min="13579" max="13579" width="13.42578125" style="1" customWidth="1"/>
    <col min="13580" max="13824" width="9.140625" style="1"/>
    <col min="13825" max="13825" width="5.140625" style="1" customWidth="1"/>
    <col min="13826" max="13826" width="58.85546875" style="1" customWidth="1"/>
    <col min="13827" max="13827" width="9.140625" style="1"/>
    <col min="13828" max="13828" width="6.85546875" style="1" customWidth="1"/>
    <col min="13829" max="13829" width="13.7109375" style="1" customWidth="1"/>
    <col min="13830" max="13830" width="13.5703125" style="1" customWidth="1"/>
    <col min="13831" max="13831" width="13.140625" style="1" customWidth="1"/>
    <col min="13832" max="13832" width="13" style="1" customWidth="1"/>
    <col min="13833" max="13833" width="13.42578125" style="1" customWidth="1"/>
    <col min="13834" max="13834" width="12.28515625" style="1" customWidth="1"/>
    <col min="13835" max="13835" width="13.42578125" style="1" customWidth="1"/>
    <col min="13836" max="14080" width="9.140625" style="1"/>
    <col min="14081" max="14081" width="5.140625" style="1" customWidth="1"/>
    <col min="14082" max="14082" width="58.85546875" style="1" customWidth="1"/>
    <col min="14083" max="14083" width="9.140625" style="1"/>
    <col min="14084" max="14084" width="6.85546875" style="1" customWidth="1"/>
    <col min="14085" max="14085" width="13.7109375" style="1" customWidth="1"/>
    <col min="14086" max="14086" width="13.5703125" style="1" customWidth="1"/>
    <col min="14087" max="14087" width="13.140625" style="1" customWidth="1"/>
    <col min="14088" max="14088" width="13" style="1" customWidth="1"/>
    <col min="14089" max="14089" width="13.42578125" style="1" customWidth="1"/>
    <col min="14090" max="14090" width="12.28515625" style="1" customWidth="1"/>
    <col min="14091" max="14091" width="13.42578125" style="1" customWidth="1"/>
    <col min="14092" max="14336" width="10.28515625" style="1"/>
    <col min="14337" max="14337" width="5.140625" style="1" customWidth="1"/>
    <col min="14338" max="14338" width="58.85546875" style="1" customWidth="1"/>
    <col min="14339" max="14339" width="9.140625" style="1"/>
    <col min="14340" max="14340" width="6.85546875" style="1" customWidth="1"/>
    <col min="14341" max="14341" width="13.7109375" style="1" customWidth="1"/>
    <col min="14342" max="14342" width="13.5703125" style="1" customWidth="1"/>
    <col min="14343" max="14343" width="13.140625" style="1" customWidth="1"/>
    <col min="14344" max="14344" width="13" style="1" customWidth="1"/>
    <col min="14345" max="14345" width="13.42578125" style="1" customWidth="1"/>
    <col min="14346" max="14346" width="12.28515625" style="1" customWidth="1"/>
    <col min="14347" max="14347" width="13.42578125" style="1" customWidth="1"/>
    <col min="14348" max="14592" width="9.140625" style="1"/>
    <col min="14593" max="14593" width="5.140625" style="1" customWidth="1"/>
    <col min="14594" max="14594" width="58.85546875" style="1" customWidth="1"/>
    <col min="14595" max="14595" width="9.140625" style="1"/>
    <col min="14596" max="14596" width="6.85546875" style="1" customWidth="1"/>
    <col min="14597" max="14597" width="13.7109375" style="1" customWidth="1"/>
    <col min="14598" max="14598" width="13.5703125" style="1" customWidth="1"/>
    <col min="14599" max="14599" width="13.140625" style="1" customWidth="1"/>
    <col min="14600" max="14600" width="13" style="1" customWidth="1"/>
    <col min="14601" max="14601" width="13.42578125" style="1" customWidth="1"/>
    <col min="14602" max="14602" width="12.28515625" style="1" customWidth="1"/>
    <col min="14603" max="14603" width="13.42578125" style="1" customWidth="1"/>
    <col min="14604" max="14848" width="9.140625" style="1"/>
    <col min="14849" max="14849" width="5.140625" style="1" customWidth="1"/>
    <col min="14850" max="14850" width="58.85546875" style="1" customWidth="1"/>
    <col min="14851" max="14851" width="9.140625" style="1"/>
    <col min="14852" max="14852" width="6.85546875" style="1" customWidth="1"/>
    <col min="14853" max="14853" width="13.7109375" style="1" customWidth="1"/>
    <col min="14854" max="14854" width="13.5703125" style="1" customWidth="1"/>
    <col min="14855" max="14855" width="13.140625" style="1" customWidth="1"/>
    <col min="14856" max="14856" width="13" style="1" customWidth="1"/>
    <col min="14857" max="14857" width="13.42578125" style="1" customWidth="1"/>
    <col min="14858" max="14858" width="12.28515625" style="1" customWidth="1"/>
    <col min="14859" max="14859" width="13.42578125" style="1" customWidth="1"/>
    <col min="14860" max="15104" width="9.140625" style="1"/>
    <col min="15105" max="15105" width="5.140625" style="1" customWidth="1"/>
    <col min="15106" max="15106" width="58.85546875" style="1" customWidth="1"/>
    <col min="15107" max="15107" width="9.140625" style="1"/>
    <col min="15108" max="15108" width="6.85546875" style="1" customWidth="1"/>
    <col min="15109" max="15109" width="13.7109375" style="1" customWidth="1"/>
    <col min="15110" max="15110" width="13.5703125" style="1" customWidth="1"/>
    <col min="15111" max="15111" width="13.140625" style="1" customWidth="1"/>
    <col min="15112" max="15112" width="13" style="1" customWidth="1"/>
    <col min="15113" max="15113" width="13.42578125" style="1" customWidth="1"/>
    <col min="15114" max="15114" width="12.28515625" style="1" customWidth="1"/>
    <col min="15115" max="15115" width="13.42578125" style="1" customWidth="1"/>
    <col min="15116" max="15360" width="10.28515625" style="1"/>
    <col min="15361" max="15361" width="5.140625" style="1" customWidth="1"/>
    <col min="15362" max="15362" width="58.85546875" style="1" customWidth="1"/>
    <col min="15363" max="15363" width="9.140625" style="1"/>
    <col min="15364" max="15364" width="6.85546875" style="1" customWidth="1"/>
    <col min="15365" max="15365" width="13.7109375" style="1" customWidth="1"/>
    <col min="15366" max="15366" width="13.5703125" style="1" customWidth="1"/>
    <col min="15367" max="15367" width="13.140625" style="1" customWidth="1"/>
    <col min="15368" max="15368" width="13" style="1" customWidth="1"/>
    <col min="15369" max="15369" width="13.42578125" style="1" customWidth="1"/>
    <col min="15370" max="15370" width="12.28515625" style="1" customWidth="1"/>
    <col min="15371" max="15371" width="13.42578125" style="1" customWidth="1"/>
    <col min="15372" max="15616" width="9.140625" style="1"/>
    <col min="15617" max="15617" width="5.140625" style="1" customWidth="1"/>
    <col min="15618" max="15618" width="58.85546875" style="1" customWidth="1"/>
    <col min="15619" max="15619" width="9.140625" style="1"/>
    <col min="15620" max="15620" width="6.85546875" style="1" customWidth="1"/>
    <col min="15621" max="15621" width="13.7109375" style="1" customWidth="1"/>
    <col min="15622" max="15622" width="13.5703125" style="1" customWidth="1"/>
    <col min="15623" max="15623" width="13.140625" style="1" customWidth="1"/>
    <col min="15624" max="15624" width="13" style="1" customWidth="1"/>
    <col min="15625" max="15625" width="13.42578125" style="1" customWidth="1"/>
    <col min="15626" max="15626" width="12.28515625" style="1" customWidth="1"/>
    <col min="15627" max="15627" width="13.42578125" style="1" customWidth="1"/>
    <col min="15628" max="15872" width="9.140625" style="1"/>
    <col min="15873" max="15873" width="5.140625" style="1" customWidth="1"/>
    <col min="15874" max="15874" width="58.85546875" style="1" customWidth="1"/>
    <col min="15875" max="15875" width="9.140625" style="1"/>
    <col min="15876" max="15876" width="6.85546875" style="1" customWidth="1"/>
    <col min="15877" max="15877" width="13.7109375" style="1" customWidth="1"/>
    <col min="15878" max="15878" width="13.5703125" style="1" customWidth="1"/>
    <col min="15879" max="15879" width="13.140625" style="1" customWidth="1"/>
    <col min="15880" max="15880" width="13" style="1" customWidth="1"/>
    <col min="15881" max="15881" width="13.42578125" style="1" customWidth="1"/>
    <col min="15882" max="15882" width="12.28515625" style="1" customWidth="1"/>
    <col min="15883" max="15883" width="13.42578125" style="1" customWidth="1"/>
    <col min="15884" max="16128" width="9.140625" style="1"/>
    <col min="16129" max="16129" width="5.140625" style="1" customWidth="1"/>
    <col min="16130" max="16130" width="58.85546875" style="1" customWidth="1"/>
    <col min="16131" max="16131" width="9.140625" style="1"/>
    <col min="16132" max="16132" width="6.85546875" style="1" customWidth="1"/>
    <col min="16133" max="16133" width="13.7109375" style="1" customWidth="1"/>
    <col min="16134" max="16134" width="13.5703125" style="1" customWidth="1"/>
    <col min="16135" max="16135" width="13.140625" style="1" customWidth="1"/>
    <col min="16136" max="16136" width="13" style="1" customWidth="1"/>
    <col min="16137" max="16137" width="13.42578125" style="1" customWidth="1"/>
    <col min="16138" max="16138" width="12.28515625" style="1" customWidth="1"/>
    <col min="16139" max="16139" width="13.42578125" style="1" customWidth="1"/>
    <col min="16140" max="16384" width="10.28515625" style="1"/>
  </cols>
  <sheetData>
    <row r="1" spans="1:11" ht="30" customHeight="1" thickBot="1">
      <c r="B1" s="2"/>
      <c r="C1" s="2"/>
      <c r="D1" s="2"/>
      <c r="E1" s="2"/>
      <c r="F1" s="2"/>
      <c r="G1" s="2"/>
      <c r="H1" s="2"/>
      <c r="I1" s="137" t="s">
        <v>486</v>
      </c>
    </row>
    <row r="2" spans="1:11" ht="15.75" customHeight="1" thickBot="1">
      <c r="B2" s="3"/>
      <c r="C2" s="165" t="s">
        <v>0</v>
      </c>
      <c r="D2" s="166"/>
      <c r="E2" s="166"/>
      <c r="F2" s="166"/>
      <c r="G2" s="166"/>
      <c r="H2" s="166"/>
      <c r="I2" s="166"/>
      <c r="J2" s="166"/>
      <c r="K2" s="167"/>
    </row>
    <row r="3" spans="1:11" ht="15.75" customHeight="1">
      <c r="B3" s="3"/>
      <c r="C3" s="2"/>
      <c r="D3" s="2"/>
      <c r="E3" s="2"/>
      <c r="F3" s="2"/>
      <c r="G3" s="2"/>
      <c r="H3" s="2"/>
    </row>
    <row r="4" spans="1:11" ht="15.75">
      <c r="B4" s="168" t="s">
        <v>1</v>
      </c>
      <c r="C4" s="168"/>
      <c r="D4" s="168"/>
      <c r="E4" s="168"/>
      <c r="F4" s="168"/>
      <c r="G4" s="168"/>
      <c r="H4" s="168"/>
      <c r="I4" s="168"/>
      <c r="J4" s="168"/>
    </row>
    <row r="5" spans="1:11" ht="15">
      <c r="B5" s="169" t="s">
        <v>2</v>
      </c>
      <c r="C5" s="169"/>
      <c r="D5" s="169"/>
      <c r="E5" s="169"/>
      <c r="F5" s="169"/>
      <c r="G5" s="169"/>
      <c r="H5" s="169"/>
      <c r="I5" s="169"/>
      <c r="J5" s="169"/>
    </row>
    <row r="6" spans="1:11" ht="13.5" thickBot="1">
      <c r="B6" s="4"/>
      <c r="C6" s="4"/>
      <c r="D6" s="4"/>
      <c r="E6" s="4"/>
      <c r="F6" s="4"/>
      <c r="G6" s="4"/>
      <c r="H6" s="4"/>
      <c r="I6" s="170"/>
      <c r="J6" s="170"/>
      <c r="K6" s="5" t="s">
        <v>3</v>
      </c>
    </row>
    <row r="7" spans="1:11" ht="35.25" customHeight="1">
      <c r="A7" s="171" t="s">
        <v>4</v>
      </c>
      <c r="B7" s="172"/>
      <c r="C7" s="175" t="s">
        <v>5</v>
      </c>
      <c r="D7" s="177" t="s">
        <v>6</v>
      </c>
      <c r="E7" s="179" t="s">
        <v>7</v>
      </c>
      <c r="F7" s="181" t="s">
        <v>8</v>
      </c>
      <c r="G7" s="183" t="s">
        <v>9</v>
      </c>
      <c r="H7" s="183" t="s">
        <v>10</v>
      </c>
      <c r="I7" s="183" t="s">
        <v>11</v>
      </c>
      <c r="J7" s="183" t="s">
        <v>12</v>
      </c>
      <c r="K7" s="183" t="s">
        <v>13</v>
      </c>
    </row>
    <row r="8" spans="1:11" ht="73.5" customHeight="1" thickBot="1">
      <c r="A8" s="173"/>
      <c r="B8" s="174"/>
      <c r="C8" s="176"/>
      <c r="D8" s="178"/>
      <c r="E8" s="180"/>
      <c r="F8" s="182"/>
      <c r="G8" s="184"/>
      <c r="H8" s="184"/>
      <c r="I8" s="184"/>
      <c r="J8" s="184"/>
      <c r="K8" s="184"/>
    </row>
    <row r="9" spans="1:11" ht="12" customHeight="1">
      <c r="A9" s="164">
        <v>0</v>
      </c>
      <c r="B9" s="164"/>
      <c r="C9" s="6">
        <v>1</v>
      </c>
      <c r="D9" s="6"/>
      <c r="E9" s="7">
        <v>2</v>
      </c>
      <c r="F9" s="8">
        <v>3</v>
      </c>
      <c r="G9" s="9">
        <v>4</v>
      </c>
      <c r="H9" s="9">
        <v>5</v>
      </c>
      <c r="I9" s="9">
        <v>6</v>
      </c>
      <c r="J9" s="9">
        <v>7</v>
      </c>
      <c r="K9" s="9">
        <v>8</v>
      </c>
    </row>
    <row r="10" spans="1:11" ht="41.25" customHeight="1">
      <c r="A10" s="157" t="s">
        <v>14</v>
      </c>
      <c r="B10" s="157"/>
      <c r="C10" s="10"/>
      <c r="D10" s="10"/>
      <c r="E10" s="11">
        <f t="shared" ref="E10:K10" si="0">E11+E183</f>
        <v>1132000</v>
      </c>
      <c r="F10" s="11">
        <f t="shared" si="0"/>
        <v>1132000</v>
      </c>
      <c r="G10" s="11">
        <f t="shared" si="0"/>
        <v>597006</v>
      </c>
      <c r="H10" s="11">
        <f t="shared" si="0"/>
        <v>597006</v>
      </c>
      <c r="I10" s="11">
        <f t="shared" si="0"/>
        <v>597006</v>
      </c>
      <c r="J10" s="11">
        <f t="shared" si="0"/>
        <v>0</v>
      </c>
      <c r="K10" s="11">
        <f t="shared" si="0"/>
        <v>597006</v>
      </c>
    </row>
    <row r="11" spans="1:11" ht="20.25" customHeight="1">
      <c r="A11" s="158" t="s">
        <v>15</v>
      </c>
      <c r="B11" s="158"/>
      <c r="C11" s="12"/>
      <c r="D11" s="12"/>
      <c r="E11" s="13">
        <f t="shared" ref="E11:K11" si="1">E12+E166+E170+E180</f>
        <v>1132000</v>
      </c>
      <c r="F11" s="13">
        <f t="shared" si="1"/>
        <v>1132000</v>
      </c>
      <c r="G11" s="13">
        <f t="shared" si="1"/>
        <v>597006</v>
      </c>
      <c r="H11" s="13">
        <f t="shared" si="1"/>
        <v>597006</v>
      </c>
      <c r="I11" s="13">
        <f t="shared" si="1"/>
        <v>597006</v>
      </c>
      <c r="J11" s="13">
        <f t="shared" si="1"/>
        <v>0</v>
      </c>
      <c r="K11" s="13">
        <f t="shared" si="1"/>
        <v>597006</v>
      </c>
    </row>
    <row r="12" spans="1:11" ht="19.5" customHeight="1">
      <c r="A12" s="14" t="s">
        <v>16</v>
      </c>
      <c r="B12" s="15"/>
      <c r="C12" s="16" t="s">
        <v>17</v>
      </c>
      <c r="D12" s="16"/>
      <c r="E12" s="17">
        <f t="shared" ref="E12:K12" si="2">E13+E48+E106+E122+E126+E129+E143+E147+E154</f>
        <v>1132000</v>
      </c>
      <c r="F12" s="17">
        <f t="shared" si="2"/>
        <v>1132000</v>
      </c>
      <c r="G12" s="17">
        <f t="shared" si="2"/>
        <v>597006</v>
      </c>
      <c r="H12" s="17">
        <f t="shared" si="2"/>
        <v>597006</v>
      </c>
      <c r="I12" s="17">
        <f t="shared" si="2"/>
        <v>597006</v>
      </c>
      <c r="J12" s="17">
        <f t="shared" si="2"/>
        <v>0</v>
      </c>
      <c r="K12" s="17">
        <f t="shared" si="2"/>
        <v>597006</v>
      </c>
    </row>
    <row r="13" spans="1:11" s="22" customFormat="1" ht="27.75" hidden="1" customHeight="1">
      <c r="A13" s="18" t="s">
        <v>18</v>
      </c>
      <c r="B13" s="19"/>
      <c r="C13" s="20" t="s">
        <v>19</v>
      </c>
      <c r="D13" s="20"/>
      <c r="E13" s="21">
        <f t="shared" ref="E13:K13" si="3">E14+E32+E40</f>
        <v>0</v>
      </c>
      <c r="F13" s="21">
        <f t="shared" si="3"/>
        <v>0</v>
      </c>
      <c r="G13" s="21">
        <f t="shared" si="3"/>
        <v>0</v>
      </c>
      <c r="H13" s="21">
        <f t="shared" si="3"/>
        <v>0</v>
      </c>
      <c r="I13" s="21">
        <f t="shared" si="3"/>
        <v>0</v>
      </c>
      <c r="J13" s="21">
        <f t="shared" si="3"/>
        <v>0</v>
      </c>
      <c r="K13" s="21">
        <f t="shared" si="3"/>
        <v>0</v>
      </c>
    </row>
    <row r="14" spans="1:11" ht="17.25" hidden="1" customHeight="1">
      <c r="A14" s="23" t="s">
        <v>20</v>
      </c>
      <c r="B14" s="23"/>
      <c r="C14" s="24" t="s">
        <v>21</v>
      </c>
      <c r="D14" s="24"/>
      <c r="E14" s="25">
        <f t="shared" ref="E14:K14" si="4">E15+E19+E20+E25+E24+E26+E27+E28+E29+E30+E31</f>
        <v>0</v>
      </c>
      <c r="F14" s="25">
        <f t="shared" si="4"/>
        <v>0</v>
      </c>
      <c r="G14" s="25">
        <f t="shared" si="4"/>
        <v>0</v>
      </c>
      <c r="H14" s="25">
        <f t="shared" si="4"/>
        <v>0</v>
      </c>
      <c r="I14" s="25">
        <f t="shared" si="4"/>
        <v>0</v>
      </c>
      <c r="J14" s="25">
        <f t="shared" si="4"/>
        <v>0</v>
      </c>
      <c r="K14" s="25">
        <f t="shared" si="4"/>
        <v>0</v>
      </c>
    </row>
    <row r="15" spans="1:11" ht="17.25" hidden="1" customHeight="1">
      <c r="A15" s="26"/>
      <c r="B15" s="27" t="s">
        <v>22</v>
      </c>
      <c r="C15" s="28" t="s">
        <v>23</v>
      </c>
      <c r="D15" s="28"/>
      <c r="E15" s="29"/>
      <c r="F15" s="30"/>
      <c r="G15" s="30"/>
      <c r="H15" s="30"/>
      <c r="I15" s="30"/>
      <c r="J15" s="30">
        <f t="shared" ref="J15:J31" si="5">G15-I15</f>
        <v>0</v>
      </c>
      <c r="K15" s="30"/>
    </row>
    <row r="16" spans="1:11" s="35" customFormat="1" ht="16.5" hidden="1" customHeight="1">
      <c r="A16" s="31"/>
      <c r="B16" s="32" t="s">
        <v>24</v>
      </c>
      <c r="C16" s="33" t="s">
        <v>25</v>
      </c>
      <c r="D16" s="33"/>
      <c r="E16" s="29"/>
      <c r="F16" s="34"/>
      <c r="G16" s="34"/>
      <c r="H16" s="34"/>
      <c r="I16" s="34"/>
      <c r="J16" s="30">
        <f t="shared" si="5"/>
        <v>0</v>
      </c>
      <c r="K16" s="34"/>
    </row>
    <row r="17" spans="1:11" s="35" customFormat="1" ht="17.25" hidden="1" customHeight="1">
      <c r="A17" s="31"/>
      <c r="B17" s="32" t="s">
        <v>26</v>
      </c>
      <c r="C17" s="33" t="s">
        <v>27</v>
      </c>
      <c r="D17" s="33"/>
      <c r="E17" s="29"/>
      <c r="F17" s="34"/>
      <c r="G17" s="34"/>
      <c r="H17" s="34"/>
      <c r="I17" s="34"/>
      <c r="J17" s="30">
        <f t="shared" si="5"/>
        <v>0</v>
      </c>
      <c r="K17" s="34"/>
    </row>
    <row r="18" spans="1:11" s="35" customFormat="1" ht="17.25" hidden="1" customHeight="1">
      <c r="A18" s="31"/>
      <c r="B18" s="32" t="s">
        <v>28</v>
      </c>
      <c r="C18" s="33" t="s">
        <v>29</v>
      </c>
      <c r="D18" s="33"/>
      <c r="E18" s="29"/>
      <c r="F18" s="34"/>
      <c r="G18" s="34"/>
      <c r="H18" s="34"/>
      <c r="I18" s="34"/>
      <c r="J18" s="30">
        <f t="shared" si="5"/>
        <v>0</v>
      </c>
      <c r="K18" s="34"/>
    </row>
    <row r="19" spans="1:11" ht="17.25" hidden="1" customHeight="1">
      <c r="A19" s="26"/>
      <c r="B19" s="27" t="s">
        <v>30</v>
      </c>
      <c r="C19" s="28" t="s">
        <v>31</v>
      </c>
      <c r="D19" s="28"/>
      <c r="E19" s="29"/>
      <c r="F19" s="30"/>
      <c r="G19" s="36"/>
      <c r="H19" s="36"/>
      <c r="I19" s="36"/>
      <c r="J19" s="30">
        <f t="shared" si="5"/>
        <v>0</v>
      </c>
      <c r="K19" s="36"/>
    </row>
    <row r="20" spans="1:11" ht="17.25" hidden="1" customHeight="1">
      <c r="A20" s="26"/>
      <c r="B20" s="27" t="s">
        <v>32</v>
      </c>
      <c r="C20" s="28" t="s">
        <v>33</v>
      </c>
      <c r="D20" s="28"/>
      <c r="E20" s="29"/>
      <c r="F20" s="30"/>
      <c r="G20" s="36"/>
      <c r="H20" s="36"/>
      <c r="I20" s="36"/>
      <c r="J20" s="30">
        <f t="shared" si="5"/>
        <v>0</v>
      </c>
      <c r="K20" s="36"/>
    </row>
    <row r="21" spans="1:11" ht="17.25" hidden="1" customHeight="1">
      <c r="A21" s="26"/>
      <c r="B21" s="27" t="s">
        <v>34</v>
      </c>
      <c r="C21" s="28" t="s">
        <v>35</v>
      </c>
      <c r="D21" s="28"/>
      <c r="E21" s="37"/>
      <c r="F21" s="30" t="s">
        <v>36</v>
      </c>
      <c r="G21" s="30" t="s">
        <v>36</v>
      </c>
      <c r="H21" s="30" t="s">
        <v>36</v>
      </c>
      <c r="I21" s="30" t="s">
        <v>36</v>
      </c>
      <c r="J21" s="30" t="e">
        <f t="shared" si="5"/>
        <v>#VALUE!</v>
      </c>
      <c r="K21" s="30" t="s">
        <v>36</v>
      </c>
    </row>
    <row r="22" spans="1:11" ht="17.25" hidden="1" customHeight="1">
      <c r="A22" s="26"/>
      <c r="B22" s="27" t="s">
        <v>37</v>
      </c>
      <c r="C22" s="28" t="s">
        <v>38</v>
      </c>
      <c r="D22" s="28"/>
      <c r="E22" s="37"/>
      <c r="F22" s="30" t="s">
        <v>36</v>
      </c>
      <c r="G22" s="36" t="s">
        <v>36</v>
      </c>
      <c r="H22" s="36" t="s">
        <v>36</v>
      </c>
      <c r="I22" s="36" t="s">
        <v>36</v>
      </c>
      <c r="J22" s="30" t="e">
        <f t="shared" si="5"/>
        <v>#VALUE!</v>
      </c>
      <c r="K22" s="36" t="s">
        <v>36</v>
      </c>
    </row>
    <row r="23" spans="1:11" ht="14.25" hidden="1" customHeight="1">
      <c r="A23" s="26"/>
      <c r="B23" s="27" t="s">
        <v>39</v>
      </c>
      <c r="C23" s="28" t="s">
        <v>40</v>
      </c>
      <c r="D23" s="28"/>
      <c r="E23" s="37"/>
      <c r="F23" s="30" t="s">
        <v>36</v>
      </c>
      <c r="G23" s="30" t="s">
        <v>36</v>
      </c>
      <c r="H23" s="30" t="s">
        <v>36</v>
      </c>
      <c r="I23" s="30" t="s">
        <v>36</v>
      </c>
      <c r="J23" s="30" t="e">
        <f t="shared" si="5"/>
        <v>#VALUE!</v>
      </c>
      <c r="K23" s="30" t="s">
        <v>36</v>
      </c>
    </row>
    <row r="24" spans="1:11" ht="17.25" hidden="1" customHeight="1">
      <c r="A24" s="26"/>
      <c r="B24" s="27" t="s">
        <v>41</v>
      </c>
      <c r="C24" s="28" t="s">
        <v>42</v>
      </c>
      <c r="D24" s="28"/>
      <c r="E24" s="37"/>
      <c r="F24" s="30"/>
      <c r="G24" s="30"/>
      <c r="H24" s="30"/>
      <c r="I24" s="30"/>
      <c r="J24" s="30">
        <f t="shared" si="5"/>
        <v>0</v>
      </c>
      <c r="K24" s="30"/>
    </row>
    <row r="25" spans="1:11" ht="17.25" hidden="1" customHeight="1">
      <c r="A25" s="26"/>
      <c r="B25" s="27" t="s">
        <v>43</v>
      </c>
      <c r="C25" s="28" t="s">
        <v>44</v>
      </c>
      <c r="D25" s="28"/>
      <c r="E25" s="37"/>
      <c r="F25" s="30"/>
      <c r="G25" s="30"/>
      <c r="H25" s="30"/>
      <c r="I25" s="30"/>
      <c r="J25" s="30">
        <f t="shared" si="5"/>
        <v>0</v>
      </c>
      <c r="K25" s="30"/>
    </row>
    <row r="26" spans="1:11" ht="15" hidden="1" customHeight="1">
      <c r="A26" s="26"/>
      <c r="B26" s="27" t="s">
        <v>45</v>
      </c>
      <c r="C26" s="28" t="s">
        <v>46</v>
      </c>
      <c r="D26" s="28"/>
      <c r="E26" s="37"/>
      <c r="F26" s="30"/>
      <c r="G26" s="30"/>
      <c r="H26" s="30"/>
      <c r="I26" s="30"/>
      <c r="J26" s="30">
        <f t="shared" si="5"/>
        <v>0</v>
      </c>
      <c r="K26" s="30"/>
    </row>
    <row r="27" spans="1:11" ht="15" hidden="1" customHeight="1">
      <c r="A27" s="38"/>
      <c r="B27" s="39" t="s">
        <v>47</v>
      </c>
      <c r="C27" s="28" t="s">
        <v>48</v>
      </c>
      <c r="D27" s="28"/>
      <c r="E27" s="37"/>
      <c r="F27" s="30"/>
      <c r="G27" s="30"/>
      <c r="H27" s="30"/>
      <c r="I27" s="30"/>
      <c r="J27" s="30">
        <f t="shared" si="5"/>
        <v>0</v>
      </c>
      <c r="K27" s="30"/>
    </row>
    <row r="28" spans="1:11" ht="15" hidden="1" customHeight="1">
      <c r="A28" s="38"/>
      <c r="B28" s="39" t="s">
        <v>49</v>
      </c>
      <c r="C28" s="28" t="s">
        <v>50</v>
      </c>
      <c r="D28" s="28"/>
      <c r="E28" s="37"/>
      <c r="F28" s="30"/>
      <c r="G28" s="30"/>
      <c r="H28" s="30"/>
      <c r="I28" s="30"/>
      <c r="J28" s="30">
        <f t="shared" si="5"/>
        <v>0</v>
      </c>
      <c r="K28" s="30"/>
    </row>
    <row r="29" spans="1:11" ht="15" hidden="1" customHeight="1">
      <c r="A29" s="38"/>
      <c r="B29" s="39" t="s">
        <v>51</v>
      </c>
      <c r="C29" s="28" t="s">
        <v>52</v>
      </c>
      <c r="D29" s="28"/>
      <c r="E29" s="37"/>
      <c r="F29" s="30"/>
      <c r="G29" s="30"/>
      <c r="H29" s="30"/>
      <c r="I29" s="30"/>
      <c r="J29" s="30">
        <f t="shared" si="5"/>
        <v>0</v>
      </c>
      <c r="K29" s="30"/>
    </row>
    <row r="30" spans="1:11" ht="15" hidden="1" customHeight="1">
      <c r="A30" s="38"/>
      <c r="B30" s="39" t="s">
        <v>53</v>
      </c>
      <c r="C30" s="28" t="s">
        <v>54</v>
      </c>
      <c r="D30" s="28"/>
      <c r="E30" s="37"/>
      <c r="F30" s="30"/>
      <c r="G30" s="30"/>
      <c r="H30" s="30"/>
      <c r="I30" s="30"/>
      <c r="J30" s="30">
        <f t="shared" si="5"/>
        <v>0</v>
      </c>
      <c r="K30" s="30"/>
    </row>
    <row r="31" spans="1:11" ht="15" hidden="1" customHeight="1">
      <c r="A31" s="38"/>
      <c r="B31" s="27" t="s">
        <v>55</v>
      </c>
      <c r="C31" s="28" t="s">
        <v>56</v>
      </c>
      <c r="D31" s="28"/>
      <c r="E31" s="37"/>
      <c r="F31" s="30"/>
      <c r="G31" s="30"/>
      <c r="H31" s="30"/>
      <c r="I31" s="30"/>
      <c r="J31" s="30">
        <f t="shared" si="5"/>
        <v>0</v>
      </c>
      <c r="K31" s="30"/>
    </row>
    <row r="32" spans="1:11" ht="17.25" hidden="1" customHeight="1">
      <c r="A32" s="23" t="s">
        <v>57</v>
      </c>
      <c r="B32" s="40"/>
      <c r="C32" s="24" t="s">
        <v>58</v>
      </c>
      <c r="D32" s="24"/>
      <c r="E32" s="41">
        <f t="shared" ref="E32:K32" si="6">E33+E34+E35+E36+E37+E39</f>
        <v>0</v>
      </c>
      <c r="F32" s="41">
        <f t="shared" si="6"/>
        <v>0</v>
      </c>
      <c r="G32" s="41">
        <f t="shared" si="6"/>
        <v>0</v>
      </c>
      <c r="H32" s="41">
        <f t="shared" si="6"/>
        <v>0</v>
      </c>
      <c r="I32" s="41">
        <f t="shared" si="6"/>
        <v>0</v>
      </c>
      <c r="J32" s="41">
        <f t="shared" si="6"/>
        <v>0</v>
      </c>
      <c r="K32" s="41">
        <f t="shared" si="6"/>
        <v>0</v>
      </c>
    </row>
    <row r="33" spans="1:11" ht="13.5" hidden="1" customHeight="1">
      <c r="A33" s="38"/>
      <c r="B33" s="27" t="s">
        <v>59</v>
      </c>
      <c r="C33" s="28" t="s">
        <v>60</v>
      </c>
      <c r="D33" s="28"/>
      <c r="E33" s="37"/>
      <c r="F33" s="37"/>
      <c r="G33" s="37"/>
      <c r="H33" s="37"/>
      <c r="I33" s="37"/>
      <c r="J33" s="37">
        <f t="shared" ref="J33:J39" si="7">G33-I33</f>
        <v>0</v>
      </c>
      <c r="K33" s="37"/>
    </row>
    <row r="34" spans="1:11" ht="13.5" hidden="1" customHeight="1">
      <c r="A34" s="38"/>
      <c r="B34" s="27" t="s">
        <v>61</v>
      </c>
      <c r="C34" s="28" t="s">
        <v>62</v>
      </c>
      <c r="D34" s="28"/>
      <c r="E34" s="37"/>
      <c r="F34" s="37"/>
      <c r="G34" s="37"/>
      <c r="H34" s="37"/>
      <c r="I34" s="37"/>
      <c r="J34" s="37">
        <f t="shared" si="7"/>
        <v>0</v>
      </c>
      <c r="K34" s="37"/>
    </row>
    <row r="35" spans="1:11" ht="17.25" hidden="1" customHeight="1">
      <c r="A35" s="38"/>
      <c r="B35" s="27" t="s">
        <v>63</v>
      </c>
      <c r="C35" s="28" t="s">
        <v>64</v>
      </c>
      <c r="D35" s="28"/>
      <c r="E35" s="37"/>
      <c r="F35" s="37"/>
      <c r="G35" s="37"/>
      <c r="H35" s="37"/>
      <c r="I35" s="37"/>
      <c r="J35" s="37">
        <f t="shared" si="7"/>
        <v>0</v>
      </c>
      <c r="K35" s="37"/>
    </row>
    <row r="36" spans="1:11" ht="15.75" hidden="1" customHeight="1">
      <c r="A36" s="38"/>
      <c r="B36" s="27" t="s">
        <v>65</v>
      </c>
      <c r="C36" s="28" t="s">
        <v>66</v>
      </c>
      <c r="D36" s="28"/>
      <c r="E36" s="37"/>
      <c r="F36" s="37"/>
      <c r="G36" s="37"/>
      <c r="H36" s="37"/>
      <c r="I36" s="37"/>
      <c r="J36" s="37">
        <f t="shared" si="7"/>
        <v>0</v>
      </c>
      <c r="K36" s="37"/>
    </row>
    <row r="37" spans="1:11" ht="15.75" hidden="1" customHeight="1">
      <c r="A37" s="38"/>
      <c r="B37" s="39" t="s">
        <v>67</v>
      </c>
      <c r="C37" s="28" t="s">
        <v>68</v>
      </c>
      <c r="D37" s="28"/>
      <c r="E37" s="37"/>
      <c r="F37" s="37"/>
      <c r="G37" s="37"/>
      <c r="H37" s="37"/>
      <c r="I37" s="37"/>
      <c r="J37" s="37">
        <f t="shared" si="7"/>
        <v>0</v>
      </c>
      <c r="K37" s="37"/>
    </row>
    <row r="38" spans="1:11" ht="15.75" hidden="1" customHeight="1">
      <c r="A38" s="38"/>
      <c r="B38" s="39" t="s">
        <v>69</v>
      </c>
      <c r="C38" s="28" t="s">
        <v>70</v>
      </c>
      <c r="D38" s="28"/>
      <c r="E38" s="37"/>
      <c r="F38" s="37" t="s">
        <v>36</v>
      </c>
      <c r="G38" s="37" t="s">
        <v>36</v>
      </c>
      <c r="H38" s="37" t="s">
        <v>36</v>
      </c>
      <c r="I38" s="37" t="s">
        <v>36</v>
      </c>
      <c r="J38" s="37" t="e">
        <f t="shared" si="7"/>
        <v>#VALUE!</v>
      </c>
      <c r="K38" s="37" t="s">
        <v>36</v>
      </c>
    </row>
    <row r="39" spans="1:11" ht="13.5" hidden="1" customHeight="1">
      <c r="A39" s="26"/>
      <c r="B39" s="27" t="s">
        <v>71</v>
      </c>
      <c r="C39" s="28" t="s">
        <v>72</v>
      </c>
      <c r="D39" s="28"/>
      <c r="E39" s="37"/>
      <c r="F39" s="37"/>
      <c r="G39" s="37"/>
      <c r="H39" s="37"/>
      <c r="I39" s="37"/>
      <c r="J39" s="37">
        <f t="shared" si="7"/>
        <v>0</v>
      </c>
      <c r="K39" s="37"/>
    </row>
    <row r="40" spans="1:11" ht="16.5" hidden="1" customHeight="1">
      <c r="A40" s="42" t="s">
        <v>73</v>
      </c>
      <c r="B40" s="43"/>
      <c r="C40" s="24" t="s">
        <v>74</v>
      </c>
      <c r="D40" s="24"/>
      <c r="E40" s="41">
        <f t="shared" ref="E40:K40" si="8">E41+E42+E43+E44+E45+E46</f>
        <v>0</v>
      </c>
      <c r="F40" s="41">
        <f t="shared" si="8"/>
        <v>0</v>
      </c>
      <c r="G40" s="41">
        <f t="shared" si="8"/>
        <v>0</v>
      </c>
      <c r="H40" s="41">
        <f t="shared" si="8"/>
        <v>0</v>
      </c>
      <c r="I40" s="41">
        <f t="shared" si="8"/>
        <v>0</v>
      </c>
      <c r="J40" s="41">
        <f t="shared" si="8"/>
        <v>0</v>
      </c>
      <c r="K40" s="41">
        <f t="shared" si="8"/>
        <v>0</v>
      </c>
    </row>
    <row r="41" spans="1:11" ht="16.5" hidden="1" customHeight="1">
      <c r="A41" s="38"/>
      <c r="B41" s="44" t="s">
        <v>75</v>
      </c>
      <c r="C41" s="28" t="s">
        <v>76</v>
      </c>
      <c r="D41" s="28"/>
      <c r="E41" s="37"/>
      <c r="F41" s="30"/>
      <c r="G41" s="30"/>
      <c r="H41" s="30"/>
      <c r="I41" s="30"/>
      <c r="J41" s="30">
        <f t="shared" ref="J41:J47" si="9">G41-I41</f>
        <v>0</v>
      </c>
      <c r="K41" s="30"/>
    </row>
    <row r="42" spans="1:11" ht="16.5" hidden="1" customHeight="1">
      <c r="A42" s="45"/>
      <c r="B42" s="39" t="s">
        <v>77</v>
      </c>
      <c r="C42" s="28" t="s">
        <v>78</v>
      </c>
      <c r="D42" s="28"/>
      <c r="E42" s="37"/>
      <c r="F42" s="30"/>
      <c r="G42" s="30"/>
      <c r="H42" s="30"/>
      <c r="I42" s="30"/>
      <c r="J42" s="30">
        <f t="shared" si="9"/>
        <v>0</v>
      </c>
      <c r="K42" s="30"/>
    </row>
    <row r="43" spans="1:11" ht="16.5" hidden="1" customHeight="1">
      <c r="A43" s="45"/>
      <c r="B43" s="39" t="s">
        <v>79</v>
      </c>
      <c r="C43" s="28" t="s">
        <v>80</v>
      </c>
      <c r="D43" s="28"/>
      <c r="E43" s="37"/>
      <c r="F43" s="30"/>
      <c r="G43" s="30"/>
      <c r="H43" s="30"/>
      <c r="I43" s="30"/>
      <c r="J43" s="30">
        <f t="shared" si="9"/>
        <v>0</v>
      </c>
      <c r="K43" s="30"/>
    </row>
    <row r="44" spans="1:11" ht="16.5" hidden="1" customHeight="1">
      <c r="A44" s="45"/>
      <c r="B44" s="46" t="s">
        <v>81</v>
      </c>
      <c r="C44" s="28" t="s">
        <v>82</v>
      </c>
      <c r="D44" s="28"/>
      <c r="E44" s="37"/>
      <c r="F44" s="30"/>
      <c r="G44" s="30"/>
      <c r="H44" s="30"/>
      <c r="I44" s="30"/>
      <c r="J44" s="30">
        <f t="shared" si="9"/>
        <v>0</v>
      </c>
      <c r="K44" s="30"/>
    </row>
    <row r="45" spans="1:11" ht="16.5" hidden="1" customHeight="1">
      <c r="A45" s="45"/>
      <c r="B45" s="46" t="s">
        <v>83</v>
      </c>
      <c r="C45" s="28" t="s">
        <v>84</v>
      </c>
      <c r="D45" s="28"/>
      <c r="E45" s="37"/>
      <c r="F45" s="30"/>
      <c r="G45" s="30"/>
      <c r="H45" s="30"/>
      <c r="I45" s="30"/>
      <c r="J45" s="30">
        <f t="shared" si="9"/>
        <v>0</v>
      </c>
      <c r="K45" s="30"/>
    </row>
    <row r="46" spans="1:11" ht="16.5" hidden="1" customHeight="1">
      <c r="A46" s="45"/>
      <c r="B46" s="39" t="s">
        <v>85</v>
      </c>
      <c r="C46" s="28" t="s">
        <v>86</v>
      </c>
      <c r="D46" s="28"/>
      <c r="E46" s="37"/>
      <c r="F46" s="30"/>
      <c r="G46" s="30"/>
      <c r="H46" s="30"/>
      <c r="I46" s="30"/>
      <c r="J46" s="30">
        <f t="shared" si="9"/>
        <v>0</v>
      </c>
      <c r="K46" s="30"/>
    </row>
    <row r="47" spans="1:11" ht="14.25" hidden="1" customHeight="1">
      <c r="A47" s="45"/>
      <c r="B47" s="47" t="s">
        <v>87</v>
      </c>
      <c r="C47" s="48" t="s">
        <v>88</v>
      </c>
      <c r="D47" s="48"/>
      <c r="E47" s="37" t="e">
        <f>G47+H47+I47+J47</f>
        <v>#VALUE!</v>
      </c>
      <c r="F47" s="49" t="s">
        <v>36</v>
      </c>
      <c r="G47" s="49" t="s">
        <v>36</v>
      </c>
      <c r="H47" s="49" t="s">
        <v>36</v>
      </c>
      <c r="I47" s="49" t="s">
        <v>36</v>
      </c>
      <c r="J47" s="30" t="e">
        <f t="shared" si="9"/>
        <v>#VALUE!</v>
      </c>
      <c r="K47" s="49" t="s">
        <v>36</v>
      </c>
    </row>
    <row r="48" spans="1:11" s="22" customFormat="1" ht="48" customHeight="1">
      <c r="A48" s="159" t="s">
        <v>89</v>
      </c>
      <c r="B48" s="159"/>
      <c r="C48" s="20" t="s">
        <v>90</v>
      </c>
      <c r="D48" s="20"/>
      <c r="E48" s="50">
        <f t="shared" ref="E48:K48" si="10">E49+E60+E61+E64+E69+E73+E76+E77+E78+E79+E80+E81+E82+E83+E84+E85+E86+E87+E88+E89+E90+E94+E95+E96</f>
        <v>1132000</v>
      </c>
      <c r="F48" s="50">
        <f t="shared" si="10"/>
        <v>1132000</v>
      </c>
      <c r="G48" s="50">
        <f t="shared" si="10"/>
        <v>597006</v>
      </c>
      <c r="H48" s="50">
        <f t="shared" si="10"/>
        <v>597006</v>
      </c>
      <c r="I48" s="50">
        <f t="shared" si="10"/>
        <v>597006</v>
      </c>
      <c r="J48" s="50">
        <f t="shared" si="10"/>
        <v>0</v>
      </c>
      <c r="K48" s="50">
        <f t="shared" si="10"/>
        <v>597006</v>
      </c>
    </row>
    <row r="49" spans="1:11" ht="14.25" customHeight="1">
      <c r="A49" s="51" t="s">
        <v>91</v>
      </c>
      <c r="B49" s="40"/>
      <c r="C49" s="24" t="s">
        <v>92</v>
      </c>
      <c r="D49" s="24"/>
      <c r="E49" s="41">
        <f t="shared" ref="E49:K49" si="11">E50+E51+E52+E53+E54+E55+E57+E56+E58+E59</f>
        <v>0</v>
      </c>
      <c r="F49" s="41">
        <f t="shared" si="11"/>
        <v>0</v>
      </c>
      <c r="G49" s="41">
        <f t="shared" si="11"/>
        <v>0</v>
      </c>
      <c r="H49" s="41">
        <f t="shared" si="11"/>
        <v>0</v>
      </c>
      <c r="I49" s="41">
        <f t="shared" si="11"/>
        <v>0</v>
      </c>
      <c r="J49" s="41">
        <f t="shared" si="11"/>
        <v>0</v>
      </c>
      <c r="K49" s="41">
        <f t="shared" si="11"/>
        <v>0</v>
      </c>
    </row>
    <row r="50" spans="1:11" ht="12.75" hidden="1" customHeight="1">
      <c r="A50" s="45"/>
      <c r="B50" s="39" t="s">
        <v>93</v>
      </c>
      <c r="C50" s="28" t="s">
        <v>94</v>
      </c>
      <c r="D50" s="28"/>
      <c r="E50" s="37"/>
      <c r="F50" s="30"/>
      <c r="G50" s="30"/>
      <c r="H50" s="30"/>
      <c r="I50" s="30"/>
      <c r="J50" s="30">
        <f t="shared" ref="J50:J60" si="12">G50-I50</f>
        <v>0</v>
      </c>
      <c r="K50" s="30"/>
    </row>
    <row r="51" spans="1:11" ht="17.25" hidden="1" customHeight="1">
      <c r="A51" s="45"/>
      <c r="B51" s="39" t="s">
        <v>95</v>
      </c>
      <c r="C51" s="28" t="s">
        <v>96</v>
      </c>
      <c r="D51" s="28"/>
      <c r="E51" s="37"/>
      <c r="F51" s="30"/>
      <c r="G51" s="30"/>
      <c r="H51" s="30"/>
      <c r="I51" s="30"/>
      <c r="J51" s="30">
        <f t="shared" si="12"/>
        <v>0</v>
      </c>
      <c r="K51" s="30"/>
    </row>
    <row r="52" spans="1:11" ht="17.25" hidden="1" customHeight="1">
      <c r="A52" s="45"/>
      <c r="B52" s="39" t="s">
        <v>97</v>
      </c>
      <c r="C52" s="28" t="s">
        <v>98</v>
      </c>
      <c r="D52" s="28"/>
      <c r="E52" s="37"/>
      <c r="F52" s="30"/>
      <c r="G52" s="30"/>
      <c r="H52" s="30"/>
      <c r="I52" s="30"/>
      <c r="J52" s="30">
        <f t="shared" si="12"/>
        <v>0</v>
      </c>
      <c r="K52" s="30"/>
    </row>
    <row r="53" spans="1:11" ht="17.25" hidden="1" customHeight="1">
      <c r="A53" s="45"/>
      <c r="B53" s="39" t="s">
        <v>99</v>
      </c>
      <c r="C53" s="28" t="s">
        <v>100</v>
      </c>
      <c r="D53" s="28"/>
      <c r="E53" s="37"/>
      <c r="F53" s="30"/>
      <c r="G53" s="30"/>
      <c r="H53" s="30"/>
      <c r="I53" s="30"/>
      <c r="J53" s="30">
        <f t="shared" si="12"/>
        <v>0</v>
      </c>
      <c r="K53" s="30"/>
    </row>
    <row r="54" spans="1:11" ht="17.25" hidden="1" customHeight="1">
      <c r="A54" s="45"/>
      <c r="B54" s="39" t="s">
        <v>101</v>
      </c>
      <c r="C54" s="28" t="s">
        <v>102</v>
      </c>
      <c r="D54" s="28"/>
      <c r="E54" s="37"/>
      <c r="F54" s="30"/>
      <c r="G54" s="30"/>
      <c r="H54" s="30"/>
      <c r="I54" s="30"/>
      <c r="J54" s="30">
        <f t="shared" si="12"/>
        <v>0</v>
      </c>
      <c r="K54" s="30"/>
    </row>
    <row r="55" spans="1:11" ht="17.25" hidden="1" customHeight="1">
      <c r="A55" s="45"/>
      <c r="B55" s="39" t="s">
        <v>103</v>
      </c>
      <c r="C55" s="28" t="s">
        <v>104</v>
      </c>
      <c r="D55" s="28"/>
      <c r="E55" s="37"/>
      <c r="F55" s="30"/>
      <c r="G55" s="30"/>
      <c r="H55" s="30"/>
      <c r="I55" s="30"/>
      <c r="J55" s="30">
        <f t="shared" si="12"/>
        <v>0</v>
      </c>
      <c r="K55" s="30"/>
    </row>
    <row r="56" spans="1:11" ht="17.25" hidden="1" customHeight="1">
      <c r="A56" s="45"/>
      <c r="B56" s="39" t="s">
        <v>105</v>
      </c>
      <c r="C56" s="28" t="s">
        <v>106</v>
      </c>
      <c r="D56" s="28"/>
      <c r="E56" s="37"/>
      <c r="F56" s="30"/>
      <c r="G56" s="30"/>
      <c r="H56" s="30"/>
      <c r="I56" s="30"/>
      <c r="J56" s="30">
        <f t="shared" si="12"/>
        <v>0</v>
      </c>
      <c r="K56" s="30"/>
    </row>
    <row r="57" spans="1:11" ht="15" hidden="1" customHeight="1">
      <c r="A57" s="45"/>
      <c r="B57" s="39" t="s">
        <v>107</v>
      </c>
      <c r="C57" s="28" t="s">
        <v>108</v>
      </c>
      <c r="D57" s="28"/>
      <c r="E57" s="37"/>
      <c r="F57" s="30"/>
      <c r="G57" s="30"/>
      <c r="H57" s="30"/>
      <c r="I57" s="30"/>
      <c r="J57" s="30">
        <f t="shared" si="12"/>
        <v>0</v>
      </c>
      <c r="K57" s="30"/>
    </row>
    <row r="58" spans="1:11" ht="15" hidden="1" customHeight="1">
      <c r="A58" s="45"/>
      <c r="B58" s="52" t="s">
        <v>109</v>
      </c>
      <c r="C58" s="28" t="s">
        <v>110</v>
      </c>
      <c r="D58" s="28"/>
      <c r="E58" s="37"/>
      <c r="F58" s="30"/>
      <c r="G58" s="30"/>
      <c r="H58" s="30"/>
      <c r="I58" s="30"/>
      <c r="J58" s="30">
        <f t="shared" si="12"/>
        <v>0</v>
      </c>
      <c r="K58" s="30"/>
    </row>
    <row r="59" spans="1:11" ht="15" hidden="1" customHeight="1">
      <c r="A59" s="45"/>
      <c r="B59" s="39" t="s">
        <v>111</v>
      </c>
      <c r="C59" s="28" t="s">
        <v>112</v>
      </c>
      <c r="D59" s="28"/>
      <c r="E59" s="37"/>
      <c r="F59" s="30"/>
      <c r="G59" s="30"/>
      <c r="H59" s="30"/>
      <c r="I59" s="30"/>
      <c r="J59" s="30">
        <f t="shared" si="12"/>
        <v>0</v>
      </c>
      <c r="K59" s="30"/>
    </row>
    <row r="60" spans="1:11" ht="15" hidden="1" customHeight="1">
      <c r="A60" s="23" t="s">
        <v>113</v>
      </c>
      <c r="B60" s="40"/>
      <c r="C60" s="24" t="s">
        <v>114</v>
      </c>
      <c r="D60" s="24"/>
      <c r="E60" s="41"/>
      <c r="F60" s="53"/>
      <c r="G60" s="53"/>
      <c r="H60" s="53"/>
      <c r="I60" s="53"/>
      <c r="J60" s="53">
        <f t="shared" si="12"/>
        <v>0</v>
      </c>
      <c r="K60" s="53"/>
    </row>
    <row r="61" spans="1:11" ht="17.25" hidden="1" customHeight="1">
      <c r="A61" s="23" t="s">
        <v>115</v>
      </c>
      <c r="B61" s="54"/>
      <c r="C61" s="24" t="s">
        <v>116</v>
      </c>
      <c r="D61" s="24"/>
      <c r="E61" s="41">
        <f t="shared" ref="E61:K61" si="13">E62+E63</f>
        <v>0</v>
      </c>
      <c r="F61" s="41">
        <f t="shared" si="13"/>
        <v>0</v>
      </c>
      <c r="G61" s="41">
        <f t="shared" si="13"/>
        <v>0</v>
      </c>
      <c r="H61" s="41">
        <f t="shared" si="13"/>
        <v>0</v>
      </c>
      <c r="I61" s="41">
        <f t="shared" si="13"/>
        <v>0</v>
      </c>
      <c r="J61" s="41">
        <f t="shared" si="13"/>
        <v>0</v>
      </c>
      <c r="K61" s="41">
        <f t="shared" si="13"/>
        <v>0</v>
      </c>
    </row>
    <row r="62" spans="1:11" ht="17.25" hidden="1" customHeight="1">
      <c r="A62" s="38"/>
      <c r="B62" s="52" t="s">
        <v>117</v>
      </c>
      <c r="C62" s="28" t="s">
        <v>118</v>
      </c>
      <c r="D62" s="28"/>
      <c r="E62" s="37"/>
      <c r="F62" s="30"/>
      <c r="G62" s="30"/>
      <c r="H62" s="30"/>
      <c r="I62" s="30"/>
      <c r="J62" s="30">
        <f>G62-I62</f>
        <v>0</v>
      </c>
      <c r="K62" s="30"/>
    </row>
    <row r="63" spans="1:11" ht="17.25" hidden="1" customHeight="1">
      <c r="A63" s="38"/>
      <c r="B63" s="52" t="s">
        <v>119</v>
      </c>
      <c r="C63" s="28" t="s">
        <v>120</v>
      </c>
      <c r="D63" s="28"/>
      <c r="E63" s="37"/>
      <c r="F63" s="30"/>
      <c r="G63" s="30"/>
      <c r="H63" s="30"/>
      <c r="I63" s="30"/>
      <c r="J63" s="30">
        <f>G63-I63</f>
        <v>0</v>
      </c>
      <c r="K63" s="30"/>
    </row>
    <row r="64" spans="1:11" ht="15" hidden="1" customHeight="1">
      <c r="A64" s="23" t="s">
        <v>121</v>
      </c>
      <c r="B64" s="54"/>
      <c r="C64" s="24" t="s">
        <v>122</v>
      </c>
      <c r="D64" s="24"/>
      <c r="E64" s="41">
        <f t="shared" ref="E64:K64" si="14">E65+E66+E67+E68</f>
        <v>0</v>
      </c>
      <c r="F64" s="41">
        <f t="shared" si="14"/>
        <v>0</v>
      </c>
      <c r="G64" s="41">
        <f t="shared" si="14"/>
        <v>0</v>
      </c>
      <c r="H64" s="41">
        <f t="shared" si="14"/>
        <v>0</v>
      </c>
      <c r="I64" s="41">
        <f t="shared" si="14"/>
        <v>0</v>
      </c>
      <c r="J64" s="41">
        <f t="shared" si="14"/>
        <v>0</v>
      </c>
      <c r="K64" s="41">
        <f t="shared" si="14"/>
        <v>0</v>
      </c>
    </row>
    <row r="65" spans="1:11" ht="12.75" hidden="1" customHeight="1">
      <c r="A65" s="45"/>
      <c r="B65" s="39" t="s">
        <v>123</v>
      </c>
      <c r="C65" s="28" t="s">
        <v>124</v>
      </c>
      <c r="D65" s="28"/>
      <c r="E65" s="37"/>
      <c r="F65" s="30"/>
      <c r="G65" s="30"/>
      <c r="H65" s="30"/>
      <c r="I65" s="30"/>
      <c r="J65" s="30">
        <f>G65-I65</f>
        <v>0</v>
      </c>
      <c r="K65" s="30"/>
    </row>
    <row r="66" spans="1:11" ht="17.25" hidden="1" customHeight="1">
      <c r="A66" s="45"/>
      <c r="B66" s="39" t="s">
        <v>125</v>
      </c>
      <c r="C66" s="28" t="s">
        <v>126</v>
      </c>
      <c r="D66" s="28"/>
      <c r="E66" s="37"/>
      <c r="F66" s="30"/>
      <c r="G66" s="30"/>
      <c r="H66" s="30"/>
      <c r="I66" s="30"/>
      <c r="J66" s="30">
        <f>G66-I66</f>
        <v>0</v>
      </c>
      <c r="K66" s="30"/>
    </row>
    <row r="67" spans="1:11" ht="16.5" hidden="1" customHeight="1">
      <c r="A67" s="45"/>
      <c r="B67" s="39" t="s">
        <v>127</v>
      </c>
      <c r="C67" s="28" t="s">
        <v>128</v>
      </c>
      <c r="D67" s="28"/>
      <c r="E67" s="37"/>
      <c r="F67" s="30"/>
      <c r="G67" s="30"/>
      <c r="H67" s="30"/>
      <c r="I67" s="30"/>
      <c r="J67" s="30">
        <f>G67-I67</f>
        <v>0</v>
      </c>
      <c r="K67" s="30"/>
    </row>
    <row r="68" spans="1:11" ht="14.25" hidden="1" customHeight="1">
      <c r="A68" s="45"/>
      <c r="B68" s="39" t="s">
        <v>129</v>
      </c>
      <c r="C68" s="28" t="s">
        <v>130</v>
      </c>
      <c r="D68" s="28"/>
      <c r="E68" s="37"/>
      <c r="F68" s="30"/>
      <c r="G68" s="30"/>
      <c r="H68" s="30"/>
      <c r="I68" s="30"/>
      <c r="J68" s="30">
        <f>G68-I68</f>
        <v>0</v>
      </c>
      <c r="K68" s="30"/>
    </row>
    <row r="69" spans="1:11" ht="17.25" hidden="1" customHeight="1">
      <c r="A69" s="55" t="s">
        <v>131</v>
      </c>
      <c r="B69" s="54"/>
      <c r="C69" s="24" t="s">
        <v>132</v>
      </c>
      <c r="D69" s="24"/>
      <c r="E69" s="41">
        <f t="shared" ref="E69:K69" si="15">E70+E71+E72</f>
        <v>0</v>
      </c>
      <c r="F69" s="41">
        <f t="shared" si="15"/>
        <v>0</v>
      </c>
      <c r="G69" s="41">
        <f t="shared" si="15"/>
        <v>0</v>
      </c>
      <c r="H69" s="41">
        <f t="shared" si="15"/>
        <v>0</v>
      </c>
      <c r="I69" s="41">
        <f t="shared" si="15"/>
        <v>0</v>
      </c>
      <c r="J69" s="41">
        <f t="shared" si="15"/>
        <v>0</v>
      </c>
      <c r="K69" s="41">
        <f t="shared" si="15"/>
        <v>0</v>
      </c>
    </row>
    <row r="70" spans="1:11" ht="17.25" hidden="1" customHeight="1">
      <c r="A70" s="45"/>
      <c r="B70" s="39" t="s">
        <v>133</v>
      </c>
      <c r="C70" s="28" t="s">
        <v>134</v>
      </c>
      <c r="D70" s="28"/>
      <c r="E70" s="37"/>
      <c r="F70" s="30"/>
      <c r="G70" s="30"/>
      <c r="H70" s="30"/>
      <c r="I70" s="30"/>
      <c r="J70" s="30">
        <f>G70-I70</f>
        <v>0</v>
      </c>
      <c r="K70" s="30"/>
    </row>
    <row r="71" spans="1:11" ht="17.25" hidden="1" customHeight="1">
      <c r="A71" s="45"/>
      <c r="B71" s="39" t="s">
        <v>135</v>
      </c>
      <c r="C71" s="28" t="s">
        <v>136</v>
      </c>
      <c r="D71" s="28"/>
      <c r="E71" s="37"/>
      <c r="F71" s="30"/>
      <c r="G71" s="30"/>
      <c r="H71" s="30"/>
      <c r="I71" s="30"/>
      <c r="J71" s="30">
        <f>G71-I71</f>
        <v>0</v>
      </c>
      <c r="K71" s="30"/>
    </row>
    <row r="72" spans="1:11" ht="17.25" hidden="1" customHeight="1">
      <c r="A72" s="45"/>
      <c r="B72" s="39" t="s">
        <v>137</v>
      </c>
      <c r="C72" s="28" t="s">
        <v>138</v>
      </c>
      <c r="D72" s="28"/>
      <c r="E72" s="37"/>
      <c r="F72" s="30"/>
      <c r="G72" s="30"/>
      <c r="H72" s="30"/>
      <c r="I72" s="30"/>
      <c r="J72" s="30">
        <f>G72-I72</f>
        <v>0</v>
      </c>
      <c r="K72" s="30"/>
    </row>
    <row r="73" spans="1:11" ht="17.25" hidden="1" customHeight="1">
      <c r="A73" s="56" t="s">
        <v>139</v>
      </c>
      <c r="B73" s="54"/>
      <c r="C73" s="24" t="s">
        <v>140</v>
      </c>
      <c r="D73" s="24"/>
      <c r="E73" s="41">
        <f t="shared" ref="E73:K73" si="16">E74+E75</f>
        <v>0</v>
      </c>
      <c r="F73" s="41">
        <f t="shared" si="16"/>
        <v>0</v>
      </c>
      <c r="G73" s="41">
        <f t="shared" si="16"/>
        <v>0</v>
      </c>
      <c r="H73" s="41">
        <f t="shared" si="16"/>
        <v>0</v>
      </c>
      <c r="I73" s="41">
        <f t="shared" si="16"/>
        <v>0</v>
      </c>
      <c r="J73" s="41">
        <f t="shared" si="16"/>
        <v>0</v>
      </c>
      <c r="K73" s="41">
        <f t="shared" si="16"/>
        <v>0</v>
      </c>
    </row>
    <row r="74" spans="1:11" ht="17.25" hidden="1" customHeight="1">
      <c r="A74" s="45"/>
      <c r="B74" s="39" t="s">
        <v>141</v>
      </c>
      <c r="C74" s="28" t="s">
        <v>142</v>
      </c>
      <c r="D74" s="28"/>
      <c r="E74" s="37"/>
      <c r="F74" s="30"/>
      <c r="G74" s="30"/>
      <c r="H74" s="30"/>
      <c r="I74" s="30"/>
      <c r="J74" s="30">
        <f t="shared" ref="J74:J89" si="17">G74-I74</f>
        <v>0</v>
      </c>
      <c r="K74" s="30"/>
    </row>
    <row r="75" spans="1:11" ht="17.25" hidden="1" customHeight="1">
      <c r="A75" s="45"/>
      <c r="B75" s="39" t="s">
        <v>143</v>
      </c>
      <c r="C75" s="28" t="s">
        <v>144</v>
      </c>
      <c r="D75" s="28"/>
      <c r="E75" s="37"/>
      <c r="F75" s="30"/>
      <c r="G75" s="30"/>
      <c r="H75" s="30"/>
      <c r="I75" s="30"/>
      <c r="J75" s="30">
        <f t="shared" si="17"/>
        <v>0</v>
      </c>
      <c r="K75" s="30"/>
    </row>
    <row r="76" spans="1:11" ht="17.25" hidden="1" customHeight="1">
      <c r="A76" s="160" t="s">
        <v>145</v>
      </c>
      <c r="B76" s="160"/>
      <c r="C76" s="24" t="s">
        <v>146</v>
      </c>
      <c r="D76" s="24"/>
      <c r="E76" s="41"/>
      <c r="F76" s="53"/>
      <c r="G76" s="53"/>
      <c r="H76" s="53"/>
      <c r="I76" s="53"/>
      <c r="J76" s="53">
        <f t="shared" si="17"/>
        <v>0</v>
      </c>
      <c r="K76" s="53"/>
    </row>
    <row r="77" spans="1:11" ht="17.25" hidden="1" customHeight="1">
      <c r="A77" s="160" t="s">
        <v>147</v>
      </c>
      <c r="B77" s="160"/>
      <c r="C77" s="24" t="s">
        <v>148</v>
      </c>
      <c r="D77" s="24"/>
      <c r="E77" s="41"/>
      <c r="F77" s="53"/>
      <c r="G77" s="53"/>
      <c r="H77" s="53"/>
      <c r="I77" s="53"/>
      <c r="J77" s="53">
        <f t="shared" si="17"/>
        <v>0</v>
      </c>
      <c r="K77" s="53"/>
    </row>
    <row r="78" spans="1:11" ht="17.25" hidden="1" customHeight="1">
      <c r="A78" s="23" t="s">
        <v>149</v>
      </c>
      <c r="B78" s="54"/>
      <c r="C78" s="24" t="s">
        <v>150</v>
      </c>
      <c r="D78" s="24"/>
      <c r="E78" s="41"/>
      <c r="F78" s="53"/>
      <c r="G78" s="53"/>
      <c r="H78" s="53"/>
      <c r="I78" s="53"/>
      <c r="J78" s="53">
        <f t="shared" si="17"/>
        <v>0</v>
      </c>
      <c r="K78" s="53"/>
    </row>
    <row r="79" spans="1:11" ht="17.25" hidden="1" customHeight="1">
      <c r="A79" s="23" t="s">
        <v>151</v>
      </c>
      <c r="B79" s="54"/>
      <c r="C79" s="24" t="s">
        <v>152</v>
      </c>
      <c r="D79" s="24"/>
      <c r="E79" s="41"/>
      <c r="F79" s="53"/>
      <c r="G79" s="53"/>
      <c r="H79" s="53"/>
      <c r="I79" s="53"/>
      <c r="J79" s="53">
        <f t="shared" si="17"/>
        <v>0</v>
      </c>
      <c r="K79" s="53"/>
    </row>
    <row r="80" spans="1:11" ht="17.25" hidden="1" customHeight="1">
      <c r="A80" s="23" t="s">
        <v>153</v>
      </c>
      <c r="B80" s="54"/>
      <c r="C80" s="24" t="s">
        <v>154</v>
      </c>
      <c r="D80" s="24"/>
      <c r="E80" s="41"/>
      <c r="F80" s="53"/>
      <c r="G80" s="53"/>
      <c r="H80" s="53"/>
      <c r="I80" s="53"/>
      <c r="J80" s="53">
        <f t="shared" si="17"/>
        <v>0</v>
      </c>
      <c r="K80" s="53"/>
    </row>
    <row r="81" spans="1:11" ht="13.5" hidden="1" customHeight="1">
      <c r="A81" s="23" t="s">
        <v>155</v>
      </c>
      <c r="B81" s="54"/>
      <c r="C81" s="24" t="s">
        <v>156</v>
      </c>
      <c r="D81" s="24"/>
      <c r="E81" s="41"/>
      <c r="F81" s="53"/>
      <c r="G81" s="53"/>
      <c r="H81" s="53"/>
      <c r="I81" s="53"/>
      <c r="J81" s="53">
        <f t="shared" si="17"/>
        <v>0</v>
      </c>
      <c r="K81" s="53"/>
    </row>
    <row r="82" spans="1:11" ht="13.5" hidden="1" customHeight="1">
      <c r="A82" s="23" t="s">
        <v>157</v>
      </c>
      <c r="B82" s="54"/>
      <c r="C82" s="24" t="s">
        <v>158</v>
      </c>
      <c r="D82" s="24"/>
      <c r="E82" s="41"/>
      <c r="F82" s="53"/>
      <c r="G82" s="53"/>
      <c r="H82" s="53"/>
      <c r="I82" s="53"/>
      <c r="J82" s="53">
        <f t="shared" si="17"/>
        <v>0</v>
      </c>
      <c r="K82" s="53"/>
    </row>
    <row r="83" spans="1:11" ht="16.5" hidden="1" customHeight="1">
      <c r="A83" s="23" t="s">
        <v>159</v>
      </c>
      <c r="B83" s="54"/>
      <c r="C83" s="24" t="s">
        <v>160</v>
      </c>
      <c r="D83" s="24"/>
      <c r="E83" s="41"/>
      <c r="F83" s="53"/>
      <c r="G83" s="53"/>
      <c r="H83" s="53"/>
      <c r="I83" s="53"/>
      <c r="J83" s="53">
        <f t="shared" si="17"/>
        <v>0</v>
      </c>
      <c r="K83" s="53"/>
    </row>
    <row r="84" spans="1:11" ht="16.5" hidden="1" customHeight="1">
      <c r="A84" s="23" t="s">
        <v>161</v>
      </c>
      <c r="B84" s="54"/>
      <c r="C84" s="24" t="s">
        <v>162</v>
      </c>
      <c r="D84" s="24"/>
      <c r="E84" s="41"/>
      <c r="F84" s="53"/>
      <c r="G84" s="53"/>
      <c r="H84" s="53"/>
      <c r="I84" s="53"/>
      <c r="J84" s="53">
        <f t="shared" si="17"/>
        <v>0</v>
      </c>
      <c r="K84" s="53"/>
    </row>
    <row r="85" spans="1:11" ht="41.25" hidden="1" customHeight="1">
      <c r="A85" s="161" t="s">
        <v>163</v>
      </c>
      <c r="B85" s="161"/>
      <c r="C85" s="24" t="s">
        <v>164</v>
      </c>
      <c r="D85" s="24"/>
      <c r="E85" s="41"/>
      <c r="F85" s="53"/>
      <c r="G85" s="53"/>
      <c r="H85" s="53"/>
      <c r="I85" s="53"/>
      <c r="J85" s="53">
        <f t="shared" si="17"/>
        <v>0</v>
      </c>
      <c r="K85" s="53"/>
    </row>
    <row r="86" spans="1:11" ht="14.25" hidden="1" customHeight="1">
      <c r="A86" s="23" t="s">
        <v>165</v>
      </c>
      <c r="B86" s="54"/>
      <c r="C86" s="24" t="s">
        <v>166</v>
      </c>
      <c r="D86" s="24"/>
      <c r="E86" s="41"/>
      <c r="F86" s="53"/>
      <c r="G86" s="53"/>
      <c r="H86" s="53"/>
      <c r="I86" s="53"/>
      <c r="J86" s="53">
        <f t="shared" si="17"/>
        <v>0</v>
      </c>
      <c r="K86" s="53"/>
    </row>
    <row r="87" spans="1:11" ht="14.25" hidden="1" customHeight="1">
      <c r="A87" s="23" t="s">
        <v>167</v>
      </c>
      <c r="B87" s="54"/>
      <c r="C87" s="24" t="s">
        <v>168</v>
      </c>
      <c r="D87" s="24"/>
      <c r="E87" s="41"/>
      <c r="F87" s="53"/>
      <c r="G87" s="53"/>
      <c r="H87" s="53"/>
      <c r="I87" s="53"/>
      <c r="J87" s="53">
        <f t="shared" si="17"/>
        <v>0</v>
      </c>
      <c r="K87" s="53"/>
    </row>
    <row r="88" spans="1:11" ht="14.25" hidden="1" customHeight="1">
      <c r="A88" s="23" t="s">
        <v>169</v>
      </c>
      <c r="B88" s="54"/>
      <c r="C88" s="24" t="s">
        <v>170</v>
      </c>
      <c r="D88" s="24"/>
      <c r="E88" s="41"/>
      <c r="F88" s="53"/>
      <c r="G88" s="53"/>
      <c r="H88" s="53"/>
      <c r="I88" s="53"/>
      <c r="J88" s="53">
        <f t="shared" si="17"/>
        <v>0</v>
      </c>
      <c r="K88" s="53"/>
    </row>
    <row r="89" spans="1:11" ht="14.25" hidden="1" customHeight="1">
      <c r="A89" s="23" t="s">
        <v>171</v>
      </c>
      <c r="B89" s="54"/>
      <c r="C89" s="24" t="s">
        <v>172</v>
      </c>
      <c r="D89" s="24"/>
      <c r="E89" s="41"/>
      <c r="F89" s="53"/>
      <c r="G89" s="53"/>
      <c r="H89" s="53"/>
      <c r="I89" s="53"/>
      <c r="J89" s="53">
        <f t="shared" si="17"/>
        <v>0</v>
      </c>
      <c r="K89" s="53"/>
    </row>
    <row r="90" spans="1:11" ht="13.5" hidden="1" customHeight="1">
      <c r="A90" s="23" t="s">
        <v>173</v>
      </c>
      <c r="B90" s="54"/>
      <c r="C90" s="24" t="s">
        <v>174</v>
      </c>
      <c r="D90" s="24"/>
      <c r="E90" s="41">
        <f t="shared" ref="E90:K90" si="18">E91+E92+E93</f>
        <v>0</v>
      </c>
      <c r="F90" s="41">
        <f t="shared" si="18"/>
        <v>0</v>
      </c>
      <c r="G90" s="41">
        <f t="shared" si="18"/>
        <v>0</v>
      </c>
      <c r="H90" s="41">
        <f t="shared" si="18"/>
        <v>0</v>
      </c>
      <c r="I90" s="41">
        <f t="shared" si="18"/>
        <v>0</v>
      </c>
      <c r="J90" s="41">
        <f t="shared" si="18"/>
        <v>0</v>
      </c>
      <c r="K90" s="41">
        <f t="shared" si="18"/>
        <v>0</v>
      </c>
    </row>
    <row r="91" spans="1:11" ht="13.5" hidden="1" customHeight="1">
      <c r="A91" s="38"/>
      <c r="B91" s="39" t="s">
        <v>175</v>
      </c>
      <c r="C91" s="28" t="s">
        <v>176</v>
      </c>
      <c r="D91" s="28"/>
      <c r="E91" s="37"/>
      <c r="F91" s="30"/>
      <c r="G91" s="30"/>
      <c r="H91" s="30"/>
      <c r="I91" s="30"/>
      <c r="J91" s="30">
        <f>G91-I91</f>
        <v>0</v>
      </c>
      <c r="K91" s="30"/>
    </row>
    <row r="92" spans="1:11" ht="13.5" hidden="1" customHeight="1">
      <c r="A92" s="38"/>
      <c r="B92" s="39" t="s">
        <v>177</v>
      </c>
      <c r="C92" s="28" t="s">
        <v>178</v>
      </c>
      <c r="D92" s="28"/>
      <c r="E92" s="37"/>
      <c r="F92" s="30"/>
      <c r="G92" s="30"/>
      <c r="H92" s="30"/>
      <c r="I92" s="30"/>
      <c r="J92" s="30">
        <f>G92-I92</f>
        <v>0</v>
      </c>
      <c r="K92" s="30"/>
    </row>
    <row r="93" spans="1:11" ht="13.5" hidden="1" customHeight="1">
      <c r="A93" s="38"/>
      <c r="B93" s="39" t="s">
        <v>179</v>
      </c>
      <c r="C93" s="28" t="s">
        <v>180</v>
      </c>
      <c r="D93" s="28"/>
      <c r="E93" s="37"/>
      <c r="F93" s="30"/>
      <c r="G93" s="30"/>
      <c r="H93" s="30"/>
      <c r="I93" s="30"/>
      <c r="J93" s="30">
        <f>G93-I93</f>
        <v>0</v>
      </c>
      <c r="K93" s="30"/>
    </row>
    <row r="94" spans="1:11" ht="27" hidden="1" customHeight="1">
      <c r="A94" s="161" t="s">
        <v>181</v>
      </c>
      <c r="B94" s="161"/>
      <c r="C94" s="24" t="s">
        <v>182</v>
      </c>
      <c r="D94" s="24"/>
      <c r="E94" s="41"/>
      <c r="F94" s="53"/>
      <c r="G94" s="53"/>
      <c r="H94" s="53"/>
      <c r="I94" s="53"/>
      <c r="J94" s="53">
        <f>G94-I94</f>
        <v>0</v>
      </c>
      <c r="K94" s="53"/>
    </row>
    <row r="95" spans="1:11" ht="16.5" hidden="1" customHeight="1">
      <c r="A95" s="23" t="s">
        <v>183</v>
      </c>
      <c r="B95" s="23"/>
      <c r="C95" s="24" t="s">
        <v>184</v>
      </c>
      <c r="D95" s="24"/>
      <c r="E95" s="41"/>
      <c r="F95" s="53"/>
      <c r="G95" s="53"/>
      <c r="H95" s="53"/>
      <c r="I95" s="53"/>
      <c r="J95" s="53">
        <f>G95-I95</f>
        <v>0</v>
      </c>
      <c r="K95" s="53"/>
    </row>
    <row r="96" spans="1:11" ht="13.5" customHeight="1">
      <c r="A96" s="23" t="s">
        <v>185</v>
      </c>
      <c r="B96" s="54"/>
      <c r="C96" s="24" t="s">
        <v>186</v>
      </c>
      <c r="D96" s="24"/>
      <c r="E96" s="41">
        <f t="shared" ref="E96:K96" si="19">E97+E98+E99+E100+E101+E102+E103+E104</f>
        <v>1132000</v>
      </c>
      <c r="F96" s="41">
        <f t="shared" si="19"/>
        <v>1132000</v>
      </c>
      <c r="G96" s="41">
        <f t="shared" si="19"/>
        <v>597006</v>
      </c>
      <c r="H96" s="41">
        <f t="shared" si="19"/>
        <v>597006</v>
      </c>
      <c r="I96" s="41">
        <f t="shared" si="19"/>
        <v>597006</v>
      </c>
      <c r="J96" s="41">
        <f t="shared" si="19"/>
        <v>0</v>
      </c>
      <c r="K96" s="41">
        <f t="shared" si="19"/>
        <v>597006</v>
      </c>
    </row>
    <row r="97" spans="1:11" ht="13.5" customHeight="1">
      <c r="A97" s="38"/>
      <c r="B97" s="39" t="s">
        <v>187</v>
      </c>
      <c r="C97" s="28" t="s">
        <v>188</v>
      </c>
      <c r="D97" s="28"/>
      <c r="E97" s="37"/>
      <c r="F97" s="30"/>
      <c r="G97" s="30"/>
      <c r="H97" s="30"/>
      <c r="I97" s="30"/>
      <c r="J97" s="30">
        <f t="shared" ref="J97:J105" si="20">G97-I97</f>
        <v>0</v>
      </c>
      <c r="K97" s="30"/>
    </row>
    <row r="98" spans="1:11" ht="13.5" customHeight="1">
      <c r="A98" s="45"/>
      <c r="B98" s="39" t="s">
        <v>189</v>
      </c>
      <c r="C98" s="28" t="s">
        <v>190</v>
      </c>
      <c r="D98" s="28"/>
      <c r="E98" s="37"/>
      <c r="F98" s="30"/>
      <c r="G98" s="30"/>
      <c r="H98" s="30"/>
      <c r="I98" s="30"/>
      <c r="J98" s="30">
        <f t="shared" si="20"/>
        <v>0</v>
      </c>
      <c r="K98" s="30"/>
    </row>
    <row r="99" spans="1:11" ht="13.5" customHeight="1">
      <c r="A99" s="45"/>
      <c r="B99" s="39" t="s">
        <v>191</v>
      </c>
      <c r="C99" s="28" t="s">
        <v>192</v>
      </c>
      <c r="D99" s="28"/>
      <c r="E99" s="37"/>
      <c r="F99" s="30"/>
      <c r="G99" s="30"/>
      <c r="H99" s="30"/>
      <c r="I99" s="30"/>
      <c r="J99" s="30">
        <f t="shared" si="20"/>
        <v>0</v>
      </c>
      <c r="K99" s="30"/>
    </row>
    <row r="100" spans="1:11" ht="13.5" customHeight="1">
      <c r="A100" s="45"/>
      <c r="B100" s="39" t="s">
        <v>193</v>
      </c>
      <c r="C100" s="28" t="s">
        <v>194</v>
      </c>
      <c r="D100" s="28"/>
      <c r="E100" s="37"/>
      <c r="F100" s="30"/>
      <c r="G100" s="30"/>
      <c r="H100" s="30"/>
      <c r="I100" s="30"/>
      <c r="J100" s="30">
        <f t="shared" si="20"/>
        <v>0</v>
      </c>
      <c r="K100" s="30"/>
    </row>
    <row r="101" spans="1:11" ht="13.5" customHeight="1">
      <c r="A101" s="45"/>
      <c r="B101" s="39" t="s">
        <v>195</v>
      </c>
      <c r="C101" s="28" t="s">
        <v>196</v>
      </c>
      <c r="D101" s="28"/>
      <c r="E101" s="37"/>
      <c r="F101" s="30"/>
      <c r="G101" s="30"/>
      <c r="H101" s="30"/>
      <c r="I101" s="30"/>
      <c r="J101" s="30">
        <f t="shared" si="20"/>
        <v>0</v>
      </c>
      <c r="K101" s="30"/>
    </row>
    <row r="102" spans="1:11" ht="13.5" customHeight="1">
      <c r="A102" s="45"/>
      <c r="B102" s="39" t="s">
        <v>197</v>
      </c>
      <c r="C102" s="28" t="s">
        <v>198</v>
      </c>
      <c r="D102" s="28"/>
      <c r="E102" s="37"/>
      <c r="F102" s="30"/>
      <c r="G102" s="30"/>
      <c r="H102" s="30"/>
      <c r="I102" s="30"/>
      <c r="J102" s="30">
        <f t="shared" si="20"/>
        <v>0</v>
      </c>
      <c r="K102" s="30"/>
    </row>
    <row r="103" spans="1:11" ht="13.5" customHeight="1">
      <c r="A103" s="45"/>
      <c r="B103" s="39" t="s">
        <v>199</v>
      </c>
      <c r="C103" s="28" t="s">
        <v>200</v>
      </c>
      <c r="D103" s="28"/>
      <c r="E103" s="37"/>
      <c r="F103" s="30"/>
      <c r="G103" s="30"/>
      <c r="H103" s="30"/>
      <c r="I103" s="30"/>
      <c r="J103" s="30">
        <f t="shared" si="20"/>
        <v>0</v>
      </c>
      <c r="K103" s="30"/>
    </row>
    <row r="104" spans="1:11" ht="13.5" customHeight="1">
      <c r="A104" s="38"/>
      <c r="B104" s="39" t="s">
        <v>201</v>
      </c>
      <c r="C104" s="28" t="s">
        <v>202</v>
      </c>
      <c r="D104" s="28"/>
      <c r="E104" s="37">
        <v>1132000</v>
      </c>
      <c r="F104" s="37">
        <v>1132000</v>
      </c>
      <c r="G104" s="30">
        <v>597006</v>
      </c>
      <c r="H104" s="30">
        <v>597006</v>
      </c>
      <c r="I104" s="30">
        <v>597006</v>
      </c>
      <c r="J104" s="30">
        <f t="shared" si="20"/>
        <v>0</v>
      </c>
      <c r="K104" s="30">
        <v>597006</v>
      </c>
    </row>
    <row r="105" spans="1:11" ht="13.5" customHeight="1">
      <c r="A105" s="38"/>
      <c r="B105" s="39"/>
      <c r="C105" s="57"/>
      <c r="D105" s="57"/>
      <c r="E105" s="37"/>
      <c r="F105" s="30"/>
      <c r="G105" s="30"/>
      <c r="H105" s="30"/>
      <c r="I105" s="30"/>
      <c r="J105" s="30">
        <f t="shared" si="20"/>
        <v>0</v>
      </c>
      <c r="K105" s="30"/>
    </row>
    <row r="106" spans="1:11" s="22" customFormat="1" ht="20.25" hidden="1" customHeight="1">
      <c r="A106" s="19" t="s">
        <v>203</v>
      </c>
      <c r="B106" s="19"/>
      <c r="C106" s="20" t="s">
        <v>204</v>
      </c>
      <c r="D106" s="20"/>
      <c r="E106" s="50">
        <f t="shared" ref="E106:K106" si="21">E107+E110+E115</f>
        <v>0</v>
      </c>
      <c r="F106" s="50">
        <f t="shared" si="21"/>
        <v>0</v>
      </c>
      <c r="G106" s="50">
        <f t="shared" si="21"/>
        <v>0</v>
      </c>
      <c r="H106" s="50">
        <f t="shared" si="21"/>
        <v>0</v>
      </c>
      <c r="I106" s="50">
        <f t="shared" si="21"/>
        <v>0</v>
      </c>
      <c r="J106" s="50">
        <f t="shared" si="21"/>
        <v>0</v>
      </c>
      <c r="K106" s="50">
        <f t="shared" si="21"/>
        <v>0</v>
      </c>
    </row>
    <row r="107" spans="1:11" ht="17.25" hidden="1" customHeight="1">
      <c r="A107" s="54" t="s">
        <v>205</v>
      </c>
      <c r="B107" s="54"/>
      <c r="C107" s="24" t="s">
        <v>206</v>
      </c>
      <c r="D107" s="24"/>
      <c r="E107" s="41">
        <f t="shared" ref="E107:K107" si="22">E108+E109</f>
        <v>0</v>
      </c>
      <c r="F107" s="41">
        <f t="shared" si="22"/>
        <v>0</v>
      </c>
      <c r="G107" s="41">
        <f t="shared" si="22"/>
        <v>0</v>
      </c>
      <c r="H107" s="41">
        <f t="shared" si="22"/>
        <v>0</v>
      </c>
      <c r="I107" s="41">
        <f t="shared" si="22"/>
        <v>0</v>
      </c>
      <c r="J107" s="41">
        <f t="shared" si="22"/>
        <v>0</v>
      </c>
      <c r="K107" s="41">
        <f t="shared" si="22"/>
        <v>0</v>
      </c>
    </row>
    <row r="108" spans="1:11" ht="17.25" hidden="1" customHeight="1">
      <c r="A108" s="38"/>
      <c r="B108" s="27" t="s">
        <v>207</v>
      </c>
      <c r="C108" s="28" t="s">
        <v>208</v>
      </c>
      <c r="D108" s="28"/>
      <c r="E108" s="37"/>
      <c r="F108" s="30"/>
      <c r="G108" s="30"/>
      <c r="H108" s="30"/>
      <c r="I108" s="30"/>
      <c r="J108" s="30">
        <f>G108-I108</f>
        <v>0</v>
      </c>
      <c r="K108" s="30"/>
    </row>
    <row r="109" spans="1:11" ht="17.25" hidden="1" customHeight="1">
      <c r="A109" s="38"/>
      <c r="B109" s="27" t="s">
        <v>209</v>
      </c>
      <c r="C109" s="28" t="s">
        <v>210</v>
      </c>
      <c r="D109" s="28"/>
      <c r="E109" s="37"/>
      <c r="F109" s="30"/>
      <c r="G109" s="30"/>
      <c r="H109" s="30"/>
      <c r="I109" s="30"/>
      <c r="J109" s="30">
        <f>G109-I109</f>
        <v>0</v>
      </c>
      <c r="K109" s="30"/>
    </row>
    <row r="110" spans="1:11" ht="17.25" hidden="1" customHeight="1">
      <c r="A110" s="54" t="s">
        <v>211</v>
      </c>
      <c r="B110" s="54"/>
      <c r="C110" s="24" t="s">
        <v>212</v>
      </c>
      <c r="D110" s="24"/>
      <c r="E110" s="41">
        <f t="shared" ref="E110:K110" si="23">E111+E112+E113+E114</f>
        <v>0</v>
      </c>
      <c r="F110" s="41">
        <f t="shared" si="23"/>
        <v>0</v>
      </c>
      <c r="G110" s="41">
        <f t="shared" si="23"/>
        <v>0</v>
      </c>
      <c r="H110" s="41">
        <f t="shared" si="23"/>
        <v>0</v>
      </c>
      <c r="I110" s="41">
        <f t="shared" si="23"/>
        <v>0</v>
      </c>
      <c r="J110" s="41">
        <f t="shared" si="23"/>
        <v>0</v>
      </c>
      <c r="K110" s="41">
        <f t="shared" si="23"/>
        <v>0</v>
      </c>
    </row>
    <row r="111" spans="1:11" ht="17.25" hidden="1" customHeight="1">
      <c r="A111" s="26"/>
      <c r="B111" s="27" t="s">
        <v>213</v>
      </c>
      <c r="C111" s="28" t="s">
        <v>214</v>
      </c>
      <c r="D111" s="28"/>
      <c r="E111" s="37"/>
      <c r="F111" s="30"/>
      <c r="G111" s="30"/>
      <c r="H111" s="30"/>
      <c r="I111" s="30"/>
      <c r="J111" s="30">
        <f>G111-I111</f>
        <v>0</v>
      </c>
      <c r="K111" s="30"/>
    </row>
    <row r="112" spans="1:11" ht="15" hidden="1" customHeight="1">
      <c r="A112" s="38"/>
      <c r="B112" s="52" t="s">
        <v>215</v>
      </c>
      <c r="C112" s="28" t="s">
        <v>216</v>
      </c>
      <c r="D112" s="28"/>
      <c r="E112" s="37"/>
      <c r="F112" s="30"/>
      <c r="G112" s="30"/>
      <c r="H112" s="30"/>
      <c r="I112" s="30"/>
      <c r="J112" s="30">
        <f>G112-I112</f>
        <v>0</v>
      </c>
      <c r="K112" s="30"/>
    </row>
    <row r="113" spans="1:11" ht="16.5" hidden="1" customHeight="1">
      <c r="A113" s="38"/>
      <c r="B113" s="58" t="s">
        <v>217</v>
      </c>
      <c r="C113" s="28" t="s">
        <v>218</v>
      </c>
      <c r="D113" s="28"/>
      <c r="E113" s="37"/>
      <c r="F113" s="30"/>
      <c r="G113" s="30"/>
      <c r="H113" s="30"/>
      <c r="I113" s="30"/>
      <c r="J113" s="30">
        <f>G113-I113</f>
        <v>0</v>
      </c>
      <c r="K113" s="30"/>
    </row>
    <row r="114" spans="1:11" ht="17.25" hidden="1" customHeight="1">
      <c r="A114" s="38"/>
      <c r="B114" s="58" t="s">
        <v>219</v>
      </c>
      <c r="C114" s="28" t="s">
        <v>220</v>
      </c>
      <c r="D114" s="28"/>
      <c r="E114" s="37"/>
      <c r="F114" s="30"/>
      <c r="G114" s="30"/>
      <c r="H114" s="30"/>
      <c r="I114" s="30"/>
      <c r="J114" s="30">
        <f>G114-I114</f>
        <v>0</v>
      </c>
      <c r="K114" s="30"/>
    </row>
    <row r="115" spans="1:11" ht="17.25" hidden="1" customHeight="1">
      <c r="A115" s="59" t="s">
        <v>221</v>
      </c>
      <c r="B115" s="59"/>
      <c r="C115" s="24" t="s">
        <v>222</v>
      </c>
      <c r="D115" s="24"/>
      <c r="E115" s="41">
        <f t="shared" ref="E115:K115" si="24">E116+E117+E118+E119+E120</f>
        <v>0</v>
      </c>
      <c r="F115" s="41">
        <f t="shared" si="24"/>
        <v>0</v>
      </c>
      <c r="G115" s="41">
        <f t="shared" si="24"/>
        <v>0</v>
      </c>
      <c r="H115" s="41">
        <f t="shared" si="24"/>
        <v>0</v>
      </c>
      <c r="I115" s="41">
        <f t="shared" si="24"/>
        <v>0</v>
      </c>
      <c r="J115" s="41">
        <f t="shared" si="24"/>
        <v>0</v>
      </c>
      <c r="K115" s="41">
        <f t="shared" si="24"/>
        <v>0</v>
      </c>
    </row>
    <row r="116" spans="1:11" ht="17.25" hidden="1" customHeight="1">
      <c r="A116" s="60"/>
      <c r="B116" s="27" t="s">
        <v>223</v>
      </c>
      <c r="C116" s="28" t="s">
        <v>224</v>
      </c>
      <c r="D116" s="28"/>
      <c r="E116" s="37"/>
      <c r="F116" s="30"/>
      <c r="G116" s="30"/>
      <c r="H116" s="30"/>
      <c r="I116" s="30"/>
      <c r="J116" s="30">
        <f t="shared" ref="J116:J121" si="25">G116-I116</f>
        <v>0</v>
      </c>
      <c r="K116" s="30"/>
    </row>
    <row r="117" spans="1:11" ht="17.25" hidden="1" customHeight="1">
      <c r="A117" s="38"/>
      <c r="B117" s="27" t="s">
        <v>225</v>
      </c>
      <c r="C117" s="28" t="s">
        <v>226</v>
      </c>
      <c r="D117" s="28"/>
      <c r="E117" s="37"/>
      <c r="F117" s="30"/>
      <c r="G117" s="30"/>
      <c r="H117" s="30"/>
      <c r="I117" s="30"/>
      <c r="J117" s="30">
        <f t="shared" si="25"/>
        <v>0</v>
      </c>
      <c r="K117" s="30"/>
    </row>
    <row r="118" spans="1:11" ht="17.25" hidden="1" customHeight="1">
      <c r="A118" s="38"/>
      <c r="B118" s="52" t="s">
        <v>227</v>
      </c>
      <c r="C118" s="28" t="s">
        <v>228</v>
      </c>
      <c r="D118" s="28"/>
      <c r="E118" s="37"/>
      <c r="F118" s="30"/>
      <c r="G118" s="30"/>
      <c r="H118" s="30"/>
      <c r="I118" s="30"/>
      <c r="J118" s="30">
        <f t="shared" si="25"/>
        <v>0</v>
      </c>
      <c r="K118" s="30"/>
    </row>
    <row r="119" spans="1:11" ht="15" hidden="1" customHeight="1">
      <c r="A119" s="38"/>
      <c r="B119" s="52" t="s">
        <v>229</v>
      </c>
      <c r="C119" s="28" t="s">
        <v>230</v>
      </c>
      <c r="D119" s="28"/>
      <c r="E119" s="37"/>
      <c r="F119" s="30"/>
      <c r="G119" s="30"/>
      <c r="H119" s="30"/>
      <c r="I119" s="30"/>
      <c r="J119" s="30">
        <f t="shared" si="25"/>
        <v>0</v>
      </c>
      <c r="K119" s="30"/>
    </row>
    <row r="120" spans="1:11" ht="17.25" hidden="1" customHeight="1">
      <c r="A120" s="38"/>
      <c r="B120" s="52" t="s">
        <v>231</v>
      </c>
      <c r="C120" s="28" t="s">
        <v>232</v>
      </c>
      <c r="D120" s="28"/>
      <c r="E120" s="37"/>
      <c r="F120" s="30"/>
      <c r="G120" s="30"/>
      <c r="H120" s="30"/>
      <c r="I120" s="30"/>
      <c r="J120" s="30">
        <f t="shared" si="25"/>
        <v>0</v>
      </c>
      <c r="K120" s="30"/>
    </row>
    <row r="121" spans="1:11" s="62" customFormat="1" ht="14.25" hidden="1" customHeight="1">
      <c r="A121" s="38"/>
      <c r="B121" s="26"/>
      <c r="C121" s="61"/>
      <c r="D121" s="61"/>
      <c r="E121" s="37"/>
      <c r="F121" s="30"/>
      <c r="G121" s="30"/>
      <c r="H121" s="30"/>
      <c r="I121" s="30"/>
      <c r="J121" s="30">
        <f t="shared" si="25"/>
        <v>0</v>
      </c>
      <c r="K121" s="30"/>
    </row>
    <row r="122" spans="1:11" s="64" customFormat="1" ht="17.25" hidden="1" customHeight="1">
      <c r="A122" s="19" t="s">
        <v>233</v>
      </c>
      <c r="B122" s="63"/>
      <c r="C122" s="20" t="s">
        <v>234</v>
      </c>
      <c r="D122" s="20"/>
      <c r="E122" s="50">
        <f t="shared" ref="E122:K122" si="26">E123+E124+E125</f>
        <v>0</v>
      </c>
      <c r="F122" s="50">
        <f t="shared" si="26"/>
        <v>0</v>
      </c>
      <c r="G122" s="50">
        <f t="shared" si="26"/>
        <v>0</v>
      </c>
      <c r="H122" s="50">
        <f t="shared" si="26"/>
        <v>0</v>
      </c>
      <c r="I122" s="50">
        <f t="shared" si="26"/>
        <v>0</v>
      </c>
      <c r="J122" s="50">
        <f t="shared" si="26"/>
        <v>0</v>
      </c>
      <c r="K122" s="50">
        <f t="shared" si="26"/>
        <v>0</v>
      </c>
    </row>
    <row r="123" spans="1:11" s="62" customFormat="1" ht="17.25" hidden="1" customHeight="1">
      <c r="A123" s="38"/>
      <c r="B123" s="65" t="s">
        <v>235</v>
      </c>
      <c r="C123" s="66" t="s">
        <v>236</v>
      </c>
      <c r="D123" s="66"/>
      <c r="E123" s="37"/>
      <c r="F123" s="30"/>
      <c r="G123" s="30"/>
      <c r="H123" s="30"/>
      <c r="I123" s="30"/>
      <c r="J123" s="30">
        <f>G123-I123</f>
        <v>0</v>
      </c>
      <c r="K123" s="30"/>
    </row>
    <row r="124" spans="1:11" s="62" customFormat="1" ht="34.5" hidden="1" customHeight="1">
      <c r="A124" s="38"/>
      <c r="B124" s="67" t="s">
        <v>237</v>
      </c>
      <c r="C124" s="66" t="s">
        <v>238</v>
      </c>
      <c r="D124" s="66"/>
      <c r="E124" s="37"/>
      <c r="F124" s="30"/>
      <c r="G124" s="30"/>
      <c r="H124" s="30"/>
      <c r="I124" s="30"/>
      <c r="J124" s="30">
        <f>G124-I124</f>
        <v>0</v>
      </c>
      <c r="K124" s="30"/>
    </row>
    <row r="125" spans="1:11" s="62" customFormat="1" ht="17.25" hidden="1" customHeight="1">
      <c r="A125" s="38"/>
      <c r="B125" s="68" t="s">
        <v>239</v>
      </c>
      <c r="C125" s="66" t="s">
        <v>240</v>
      </c>
      <c r="D125" s="66"/>
      <c r="E125" s="37"/>
      <c r="F125" s="30"/>
      <c r="G125" s="30"/>
      <c r="H125" s="30"/>
      <c r="I125" s="30"/>
      <c r="J125" s="30">
        <f>G125-I125</f>
        <v>0</v>
      </c>
      <c r="K125" s="30"/>
    </row>
    <row r="126" spans="1:11" s="62" customFormat="1" ht="21.75" hidden="1" customHeight="1">
      <c r="A126" s="69" t="s">
        <v>241</v>
      </c>
      <c r="B126" s="70"/>
      <c r="C126" s="71" t="s">
        <v>242</v>
      </c>
      <c r="D126" s="71"/>
      <c r="E126" s="72">
        <f t="shared" ref="E126:K126" si="27">E127</f>
        <v>0</v>
      </c>
      <c r="F126" s="72">
        <f t="shared" si="27"/>
        <v>0</v>
      </c>
      <c r="G126" s="72">
        <f t="shared" si="27"/>
        <v>0</v>
      </c>
      <c r="H126" s="72">
        <f t="shared" si="27"/>
        <v>0</v>
      </c>
      <c r="I126" s="72">
        <f t="shared" si="27"/>
        <v>0</v>
      </c>
      <c r="J126" s="72">
        <f t="shared" si="27"/>
        <v>0</v>
      </c>
      <c r="K126" s="72">
        <f t="shared" si="27"/>
        <v>0</v>
      </c>
    </row>
    <row r="127" spans="1:11" s="62" customFormat="1" ht="16.5" hidden="1" customHeight="1">
      <c r="A127" s="38" t="s">
        <v>243</v>
      </c>
      <c r="B127" s="39"/>
      <c r="C127" s="73" t="s">
        <v>244</v>
      </c>
      <c r="D127" s="73"/>
      <c r="E127" s="37"/>
      <c r="F127" s="30"/>
      <c r="G127" s="30"/>
      <c r="H127" s="30"/>
      <c r="I127" s="30"/>
      <c r="J127" s="30">
        <f>G127-I127</f>
        <v>0</v>
      </c>
      <c r="K127" s="30"/>
    </row>
    <row r="128" spans="1:11" s="62" customFormat="1" ht="15.75" hidden="1">
      <c r="A128" s="38"/>
      <c r="B128" s="27"/>
      <c r="C128" s="73"/>
      <c r="D128" s="73"/>
      <c r="E128" s="37"/>
      <c r="F128" s="37"/>
      <c r="G128" s="37"/>
      <c r="H128" s="37"/>
      <c r="I128" s="37"/>
      <c r="J128" s="30">
        <f>G128-I128</f>
        <v>0</v>
      </c>
      <c r="K128" s="37"/>
    </row>
    <row r="129" spans="1:11" s="64" customFormat="1" ht="33" hidden="1" customHeight="1">
      <c r="A129" s="162" t="s">
        <v>245</v>
      </c>
      <c r="B129" s="162"/>
      <c r="C129" s="20" t="s">
        <v>246</v>
      </c>
      <c r="D129" s="20"/>
      <c r="E129" s="50">
        <f t="shared" ref="E129:K129" si="28">E130</f>
        <v>0</v>
      </c>
      <c r="F129" s="50">
        <f t="shared" si="28"/>
        <v>0</v>
      </c>
      <c r="G129" s="50">
        <f t="shared" si="28"/>
        <v>0</v>
      </c>
      <c r="H129" s="50">
        <f t="shared" si="28"/>
        <v>0</v>
      </c>
      <c r="I129" s="50">
        <f t="shared" si="28"/>
        <v>0</v>
      </c>
      <c r="J129" s="50">
        <f t="shared" si="28"/>
        <v>0</v>
      </c>
      <c r="K129" s="50">
        <f t="shared" si="28"/>
        <v>0</v>
      </c>
    </row>
    <row r="130" spans="1:11" s="62" customFormat="1" ht="31.5" hidden="1" customHeight="1">
      <c r="A130" s="153" t="s">
        <v>247</v>
      </c>
      <c r="B130" s="163"/>
      <c r="C130" s="24" t="s">
        <v>248</v>
      </c>
      <c r="D130" s="24"/>
      <c r="E130" s="41">
        <f t="shared" ref="E130:K130" si="29">E131+E132+E133+E134+E135+E136+E137+E138+E139+E140+E141+E142</f>
        <v>0</v>
      </c>
      <c r="F130" s="41">
        <f t="shared" si="29"/>
        <v>0</v>
      </c>
      <c r="G130" s="41">
        <f t="shared" si="29"/>
        <v>0</v>
      </c>
      <c r="H130" s="41">
        <f t="shared" si="29"/>
        <v>0</v>
      </c>
      <c r="I130" s="41">
        <f t="shared" si="29"/>
        <v>0</v>
      </c>
      <c r="J130" s="41">
        <f t="shared" si="29"/>
        <v>0</v>
      </c>
      <c r="K130" s="41">
        <f t="shared" si="29"/>
        <v>0</v>
      </c>
    </row>
    <row r="131" spans="1:11" s="62" customFormat="1" ht="15.75" hidden="1" customHeight="1">
      <c r="A131" s="38"/>
      <c r="B131" s="39" t="s">
        <v>249</v>
      </c>
      <c r="C131" s="28" t="s">
        <v>250</v>
      </c>
      <c r="D131" s="28"/>
      <c r="E131" s="37"/>
      <c r="F131" s="30"/>
      <c r="G131" s="30"/>
      <c r="H131" s="30"/>
      <c r="I131" s="30"/>
      <c r="J131" s="30">
        <f t="shared" ref="J131:J142" si="30">G131-I131</f>
        <v>0</v>
      </c>
      <c r="K131" s="30"/>
    </row>
    <row r="132" spans="1:11" s="62" customFormat="1" ht="18" hidden="1" customHeight="1">
      <c r="A132" s="38"/>
      <c r="B132" s="58" t="s">
        <v>251</v>
      </c>
      <c r="C132" s="28" t="s">
        <v>252</v>
      </c>
      <c r="D132" s="28"/>
      <c r="E132" s="37"/>
      <c r="F132" s="30"/>
      <c r="G132" s="30"/>
      <c r="H132" s="30"/>
      <c r="I132" s="30"/>
      <c r="J132" s="30">
        <f t="shared" si="30"/>
        <v>0</v>
      </c>
      <c r="K132" s="30"/>
    </row>
    <row r="133" spans="1:11" s="62" customFormat="1" ht="24.75" hidden="1" customHeight="1">
      <c r="A133" s="38"/>
      <c r="B133" s="52" t="s">
        <v>253</v>
      </c>
      <c r="C133" s="28" t="s">
        <v>254</v>
      </c>
      <c r="D133" s="28"/>
      <c r="E133" s="37"/>
      <c r="F133" s="30"/>
      <c r="G133" s="30"/>
      <c r="H133" s="30"/>
      <c r="I133" s="30"/>
      <c r="J133" s="30">
        <f t="shared" si="30"/>
        <v>0</v>
      </c>
      <c r="K133" s="30"/>
    </row>
    <row r="134" spans="1:11" s="62" customFormat="1" ht="25.5" hidden="1" customHeight="1">
      <c r="A134" s="38"/>
      <c r="B134" s="52" t="s">
        <v>255</v>
      </c>
      <c r="C134" s="28" t="s">
        <v>256</v>
      </c>
      <c r="D134" s="28"/>
      <c r="E134" s="37"/>
      <c r="F134" s="30"/>
      <c r="G134" s="30"/>
      <c r="H134" s="30"/>
      <c r="I134" s="30"/>
      <c r="J134" s="30">
        <f t="shared" si="30"/>
        <v>0</v>
      </c>
      <c r="K134" s="30"/>
    </row>
    <row r="135" spans="1:11" s="62" customFormat="1" ht="24.75" hidden="1" customHeight="1">
      <c r="A135" s="27"/>
      <c r="B135" s="52" t="s">
        <v>257</v>
      </c>
      <c r="C135" s="28" t="s">
        <v>258</v>
      </c>
      <c r="D135" s="28"/>
      <c r="E135" s="37"/>
      <c r="F135" s="30"/>
      <c r="G135" s="30"/>
      <c r="H135" s="30"/>
      <c r="I135" s="30"/>
      <c r="J135" s="30">
        <f t="shared" si="30"/>
        <v>0</v>
      </c>
      <c r="K135" s="30"/>
    </row>
    <row r="136" spans="1:11" s="62" customFormat="1" ht="30.75" hidden="1" customHeight="1">
      <c r="A136" s="27"/>
      <c r="B136" s="52" t="s">
        <v>259</v>
      </c>
      <c r="C136" s="28" t="s">
        <v>260</v>
      </c>
      <c r="D136" s="28"/>
      <c r="E136" s="37"/>
      <c r="F136" s="30"/>
      <c r="G136" s="30"/>
      <c r="H136" s="30"/>
      <c r="I136" s="30"/>
      <c r="J136" s="30">
        <f t="shared" si="30"/>
        <v>0</v>
      </c>
      <c r="K136" s="30"/>
    </row>
    <row r="137" spans="1:11" s="62" customFormat="1" ht="26.25" hidden="1" customHeight="1">
      <c r="A137" s="27"/>
      <c r="B137" s="52" t="s">
        <v>261</v>
      </c>
      <c r="C137" s="28" t="s">
        <v>262</v>
      </c>
      <c r="D137" s="28"/>
      <c r="E137" s="37"/>
      <c r="F137" s="30"/>
      <c r="G137" s="30"/>
      <c r="H137" s="30"/>
      <c r="I137" s="30"/>
      <c r="J137" s="30">
        <f t="shared" si="30"/>
        <v>0</v>
      </c>
      <c r="K137" s="30"/>
    </row>
    <row r="138" spans="1:11" s="62" customFormat="1" ht="26.25" hidden="1" customHeight="1">
      <c r="A138" s="27"/>
      <c r="B138" s="52" t="s">
        <v>263</v>
      </c>
      <c r="C138" s="28" t="s">
        <v>264</v>
      </c>
      <c r="D138" s="28"/>
      <c r="E138" s="37"/>
      <c r="F138" s="30"/>
      <c r="G138" s="30"/>
      <c r="H138" s="30"/>
      <c r="I138" s="30"/>
      <c r="J138" s="30">
        <f t="shared" si="30"/>
        <v>0</v>
      </c>
      <c r="K138" s="30"/>
    </row>
    <row r="139" spans="1:11" s="62" customFormat="1" ht="19.5" hidden="1" customHeight="1">
      <c r="A139" s="27"/>
      <c r="B139" s="52" t="s">
        <v>265</v>
      </c>
      <c r="C139" s="28" t="s">
        <v>266</v>
      </c>
      <c r="D139" s="28"/>
      <c r="E139" s="37"/>
      <c r="F139" s="30"/>
      <c r="G139" s="30"/>
      <c r="H139" s="30"/>
      <c r="I139" s="30"/>
      <c r="J139" s="30">
        <f t="shared" si="30"/>
        <v>0</v>
      </c>
      <c r="K139" s="30"/>
    </row>
    <row r="140" spans="1:11" s="78" customFormat="1" ht="24" hidden="1" customHeight="1">
      <c r="A140" s="74"/>
      <c r="B140" s="75" t="s">
        <v>267</v>
      </c>
      <c r="C140" s="76" t="s">
        <v>268</v>
      </c>
      <c r="D140" s="76"/>
      <c r="E140" s="37"/>
      <c r="F140" s="77"/>
      <c r="G140" s="77"/>
      <c r="H140" s="77"/>
      <c r="I140" s="77"/>
      <c r="J140" s="30">
        <f t="shared" si="30"/>
        <v>0</v>
      </c>
      <c r="K140" s="77"/>
    </row>
    <row r="141" spans="1:11" s="78" customFormat="1" ht="20.25" hidden="1" customHeight="1">
      <c r="A141" s="74"/>
      <c r="B141" s="75" t="s">
        <v>269</v>
      </c>
      <c r="C141" s="76" t="s">
        <v>270</v>
      </c>
      <c r="D141" s="76"/>
      <c r="E141" s="37"/>
      <c r="F141" s="77"/>
      <c r="G141" s="77"/>
      <c r="H141" s="77"/>
      <c r="I141" s="77"/>
      <c r="J141" s="30">
        <f t="shared" si="30"/>
        <v>0</v>
      </c>
      <c r="K141" s="77"/>
    </row>
    <row r="142" spans="1:11" s="78" customFormat="1" ht="20.25" hidden="1" customHeight="1">
      <c r="A142" s="74"/>
      <c r="B142" s="75" t="s">
        <v>271</v>
      </c>
      <c r="C142" s="76" t="s">
        <v>272</v>
      </c>
      <c r="D142" s="76"/>
      <c r="E142" s="37"/>
      <c r="F142" s="77"/>
      <c r="G142" s="77"/>
      <c r="H142" s="77"/>
      <c r="I142" s="77"/>
      <c r="J142" s="30">
        <f t="shared" si="30"/>
        <v>0</v>
      </c>
      <c r="K142" s="77"/>
    </row>
    <row r="143" spans="1:11" s="64" customFormat="1" ht="17.25" hidden="1" customHeight="1">
      <c r="A143" s="19" t="s">
        <v>273</v>
      </c>
      <c r="B143" s="19"/>
      <c r="C143" s="20" t="s">
        <v>274</v>
      </c>
      <c r="D143" s="20"/>
      <c r="E143" s="50">
        <f t="shared" ref="E143:K143" si="31">E144</f>
        <v>0</v>
      </c>
      <c r="F143" s="50">
        <f t="shared" si="31"/>
        <v>0</v>
      </c>
      <c r="G143" s="50">
        <f t="shared" si="31"/>
        <v>0</v>
      </c>
      <c r="H143" s="50">
        <f t="shared" si="31"/>
        <v>0</v>
      </c>
      <c r="I143" s="50">
        <f t="shared" si="31"/>
        <v>0</v>
      </c>
      <c r="J143" s="50">
        <f t="shared" si="31"/>
        <v>0</v>
      </c>
      <c r="K143" s="50">
        <f t="shared" si="31"/>
        <v>0</v>
      </c>
    </row>
    <row r="144" spans="1:11" s="62" customFormat="1" ht="13.5" hidden="1" customHeight="1">
      <c r="A144" s="23" t="s">
        <v>275</v>
      </c>
      <c r="B144" s="23"/>
      <c r="C144" s="24" t="s">
        <v>276</v>
      </c>
      <c r="D144" s="24"/>
      <c r="E144" s="41">
        <f t="shared" ref="E144:K144" si="32">E145+E146</f>
        <v>0</v>
      </c>
      <c r="F144" s="41">
        <f t="shared" si="32"/>
        <v>0</v>
      </c>
      <c r="G144" s="41">
        <f t="shared" si="32"/>
        <v>0</v>
      </c>
      <c r="H144" s="41">
        <f t="shared" si="32"/>
        <v>0</v>
      </c>
      <c r="I144" s="41">
        <f t="shared" si="32"/>
        <v>0</v>
      </c>
      <c r="J144" s="41">
        <f t="shared" si="32"/>
        <v>0</v>
      </c>
      <c r="K144" s="41">
        <f t="shared" si="32"/>
        <v>0</v>
      </c>
    </row>
    <row r="145" spans="1:11" s="62" customFormat="1" ht="13.5" hidden="1" customHeight="1">
      <c r="A145" s="79"/>
      <c r="B145" s="39" t="s">
        <v>277</v>
      </c>
      <c r="C145" s="28" t="s">
        <v>278</v>
      </c>
      <c r="D145" s="28"/>
      <c r="E145" s="37"/>
      <c r="F145" s="30"/>
      <c r="G145" s="30"/>
      <c r="H145" s="30"/>
      <c r="I145" s="30"/>
      <c r="J145" s="30">
        <f>G145-I145</f>
        <v>0</v>
      </c>
      <c r="K145" s="30"/>
    </row>
    <row r="146" spans="1:11" s="62" customFormat="1" ht="13.5" hidden="1" customHeight="1">
      <c r="A146" s="79"/>
      <c r="B146" s="39" t="s">
        <v>279</v>
      </c>
      <c r="C146" s="28" t="s">
        <v>280</v>
      </c>
      <c r="D146" s="28"/>
      <c r="E146" s="37"/>
      <c r="F146" s="30"/>
      <c r="G146" s="30"/>
      <c r="H146" s="30"/>
      <c r="I146" s="30"/>
      <c r="J146" s="30">
        <f>G146-I146</f>
        <v>0</v>
      </c>
      <c r="K146" s="30"/>
    </row>
    <row r="147" spans="1:11" s="62" customFormat="1" ht="17.25" hidden="1" customHeight="1">
      <c r="A147" s="80" t="s">
        <v>281</v>
      </c>
      <c r="B147" s="81"/>
      <c r="C147" s="82" t="s">
        <v>282</v>
      </c>
      <c r="D147" s="82"/>
      <c r="E147" s="72">
        <f t="shared" ref="E147:K147" si="33">E148</f>
        <v>0</v>
      </c>
      <c r="F147" s="72">
        <f t="shared" si="33"/>
        <v>0</v>
      </c>
      <c r="G147" s="72">
        <f t="shared" si="33"/>
        <v>0</v>
      </c>
      <c r="H147" s="72">
        <f t="shared" si="33"/>
        <v>0</v>
      </c>
      <c r="I147" s="72">
        <f t="shared" si="33"/>
        <v>0</v>
      </c>
      <c r="J147" s="72">
        <f t="shared" si="33"/>
        <v>0</v>
      </c>
      <c r="K147" s="72">
        <f t="shared" si="33"/>
        <v>0</v>
      </c>
    </row>
    <row r="148" spans="1:11" s="62" customFormat="1" ht="15.75" hidden="1">
      <c r="A148" s="83" t="s">
        <v>283</v>
      </c>
      <c r="B148" s="40"/>
      <c r="C148" s="24" t="s">
        <v>284</v>
      </c>
      <c r="D148" s="24"/>
      <c r="E148" s="41">
        <f t="shared" ref="E148:K148" si="34">E149+E150+E151+E152</f>
        <v>0</v>
      </c>
      <c r="F148" s="41">
        <f t="shared" si="34"/>
        <v>0</v>
      </c>
      <c r="G148" s="41">
        <f t="shared" si="34"/>
        <v>0</v>
      </c>
      <c r="H148" s="41">
        <f t="shared" si="34"/>
        <v>0</v>
      </c>
      <c r="I148" s="41">
        <f t="shared" si="34"/>
        <v>0</v>
      </c>
      <c r="J148" s="41">
        <f t="shared" si="34"/>
        <v>0</v>
      </c>
      <c r="K148" s="41">
        <f t="shared" si="34"/>
        <v>0</v>
      </c>
    </row>
    <row r="149" spans="1:11" s="62" customFormat="1" ht="15.75" hidden="1">
      <c r="A149" s="38"/>
      <c r="B149" s="84" t="s">
        <v>285</v>
      </c>
      <c r="C149" s="28" t="s">
        <v>286</v>
      </c>
      <c r="D149" s="28"/>
      <c r="E149" s="37"/>
      <c r="F149" s="30"/>
      <c r="G149" s="30"/>
      <c r="H149" s="30"/>
      <c r="I149" s="30"/>
      <c r="J149" s="30">
        <f>G149-I149</f>
        <v>0</v>
      </c>
      <c r="K149" s="30"/>
    </row>
    <row r="150" spans="1:11" s="62" customFormat="1" ht="15.75" hidden="1">
      <c r="A150" s="45"/>
      <c r="B150" s="84" t="s">
        <v>287</v>
      </c>
      <c r="C150" s="28" t="s">
        <v>288</v>
      </c>
      <c r="D150" s="28"/>
      <c r="E150" s="37"/>
      <c r="F150" s="30"/>
      <c r="G150" s="30"/>
      <c r="H150" s="30"/>
      <c r="I150" s="30"/>
      <c r="J150" s="30">
        <f>G150-I150</f>
        <v>0</v>
      </c>
      <c r="K150" s="30"/>
    </row>
    <row r="151" spans="1:11" s="62" customFormat="1" ht="15" hidden="1" customHeight="1">
      <c r="A151" s="45"/>
      <c r="B151" s="84" t="s">
        <v>289</v>
      </c>
      <c r="C151" s="28" t="s">
        <v>290</v>
      </c>
      <c r="D151" s="28"/>
      <c r="E151" s="37"/>
      <c r="F151" s="30"/>
      <c r="G151" s="30"/>
      <c r="H151" s="30"/>
      <c r="I151" s="30"/>
      <c r="J151" s="30">
        <f>G151-I151</f>
        <v>0</v>
      </c>
      <c r="K151" s="30"/>
    </row>
    <row r="152" spans="1:11" s="62" customFormat="1" ht="15.75" hidden="1">
      <c r="A152" s="45"/>
      <c r="B152" s="84" t="s">
        <v>291</v>
      </c>
      <c r="C152" s="28" t="s">
        <v>292</v>
      </c>
      <c r="D152" s="28"/>
      <c r="E152" s="37"/>
      <c r="F152" s="30"/>
      <c r="G152" s="30"/>
      <c r="H152" s="30"/>
      <c r="I152" s="30"/>
      <c r="J152" s="30">
        <f>G152-I152</f>
        <v>0</v>
      </c>
      <c r="K152" s="30"/>
    </row>
    <row r="153" spans="1:11" s="62" customFormat="1" ht="15.75" hidden="1">
      <c r="A153" s="45"/>
      <c r="B153" s="84"/>
      <c r="C153" s="85"/>
      <c r="D153" s="85"/>
      <c r="E153" s="37"/>
      <c r="F153" s="37"/>
      <c r="G153" s="37"/>
      <c r="H153" s="37"/>
      <c r="I153" s="37"/>
      <c r="J153" s="30">
        <f>G153-I153</f>
        <v>0</v>
      </c>
      <c r="K153" s="37"/>
    </row>
    <row r="154" spans="1:11" s="64" customFormat="1" ht="32.25" hidden="1" customHeight="1">
      <c r="A154" s="150" t="s">
        <v>293</v>
      </c>
      <c r="B154" s="150"/>
      <c r="C154" s="20" t="s">
        <v>294</v>
      </c>
      <c r="D154" s="20"/>
      <c r="E154" s="50">
        <f t="shared" ref="E154:K154" si="35">E155+E156+E157+E158+E159+E160+E161+E162+E163</f>
        <v>0</v>
      </c>
      <c r="F154" s="50">
        <f t="shared" si="35"/>
        <v>0</v>
      </c>
      <c r="G154" s="50">
        <f t="shared" si="35"/>
        <v>0</v>
      </c>
      <c r="H154" s="50">
        <f t="shared" si="35"/>
        <v>0</v>
      </c>
      <c r="I154" s="50">
        <f t="shared" si="35"/>
        <v>0</v>
      </c>
      <c r="J154" s="50">
        <f t="shared" si="35"/>
        <v>0</v>
      </c>
      <c r="K154" s="50">
        <f t="shared" si="35"/>
        <v>0</v>
      </c>
    </row>
    <row r="155" spans="1:11" s="62" customFormat="1" ht="15.75" hidden="1">
      <c r="A155" s="38" t="s">
        <v>295</v>
      </c>
      <c r="B155" s="26"/>
      <c r="C155" s="73" t="s">
        <v>296</v>
      </c>
      <c r="D155" s="73"/>
      <c r="E155" s="37"/>
      <c r="F155" s="30"/>
      <c r="G155" s="30"/>
      <c r="H155" s="30"/>
      <c r="I155" s="30"/>
      <c r="J155" s="30">
        <f t="shared" ref="J155:J163" si="36">G155-I155</f>
        <v>0</v>
      </c>
      <c r="K155" s="30"/>
    </row>
    <row r="156" spans="1:11" s="62" customFormat="1" ht="15.75" hidden="1">
      <c r="A156" s="86" t="s">
        <v>297</v>
      </c>
      <c r="B156" s="26"/>
      <c r="C156" s="73" t="s">
        <v>298</v>
      </c>
      <c r="D156" s="73"/>
      <c r="E156" s="37"/>
      <c r="F156" s="30"/>
      <c r="G156" s="30"/>
      <c r="H156" s="30"/>
      <c r="I156" s="30"/>
      <c r="J156" s="30">
        <f t="shared" si="36"/>
        <v>0</v>
      </c>
      <c r="K156" s="30"/>
    </row>
    <row r="157" spans="1:11" s="62" customFormat="1" ht="15" hidden="1" customHeight="1">
      <c r="A157" s="156" t="s">
        <v>299</v>
      </c>
      <c r="B157" s="156"/>
      <c r="C157" s="73" t="s">
        <v>300</v>
      </c>
      <c r="D157" s="73"/>
      <c r="E157" s="37"/>
      <c r="F157" s="30"/>
      <c r="G157" s="30"/>
      <c r="H157" s="30"/>
      <c r="I157" s="30"/>
      <c r="J157" s="30">
        <f t="shared" si="36"/>
        <v>0</v>
      </c>
      <c r="K157" s="30"/>
    </row>
    <row r="158" spans="1:11" s="62" customFormat="1" ht="15" hidden="1" customHeight="1">
      <c r="A158" s="156" t="s">
        <v>301</v>
      </c>
      <c r="B158" s="156"/>
      <c r="C158" s="73" t="s">
        <v>302</v>
      </c>
      <c r="D158" s="73"/>
      <c r="E158" s="37"/>
      <c r="F158" s="30"/>
      <c r="G158" s="30"/>
      <c r="H158" s="30"/>
      <c r="I158" s="30"/>
      <c r="J158" s="30">
        <f t="shared" si="36"/>
        <v>0</v>
      </c>
      <c r="K158" s="30"/>
    </row>
    <row r="159" spans="1:11" s="62" customFormat="1" ht="15.75" hidden="1">
      <c r="A159" s="86" t="s">
        <v>303</v>
      </c>
      <c r="B159" s="26"/>
      <c r="C159" s="73" t="s">
        <v>304</v>
      </c>
      <c r="D159" s="73"/>
      <c r="E159" s="37"/>
      <c r="F159" s="30"/>
      <c r="G159" s="30"/>
      <c r="H159" s="30"/>
      <c r="I159" s="30"/>
      <c r="J159" s="30">
        <f t="shared" si="36"/>
        <v>0</v>
      </c>
      <c r="K159" s="30"/>
    </row>
    <row r="160" spans="1:11" s="62" customFormat="1" ht="15.75" hidden="1">
      <c r="A160" s="86" t="s">
        <v>305</v>
      </c>
      <c r="B160" s="26"/>
      <c r="C160" s="73" t="s">
        <v>306</v>
      </c>
      <c r="D160" s="73"/>
      <c r="E160" s="37"/>
      <c r="F160" s="30"/>
      <c r="G160" s="30"/>
      <c r="H160" s="30"/>
      <c r="I160" s="30"/>
      <c r="J160" s="30">
        <f t="shared" si="36"/>
        <v>0</v>
      </c>
      <c r="K160" s="30"/>
    </row>
    <row r="161" spans="1:11" s="62" customFormat="1" ht="15.75" hidden="1">
      <c r="A161" s="86" t="s">
        <v>307</v>
      </c>
      <c r="B161" s="26"/>
      <c r="C161" s="73" t="s">
        <v>308</v>
      </c>
      <c r="D161" s="73"/>
      <c r="E161" s="37"/>
      <c r="F161" s="30"/>
      <c r="G161" s="30"/>
      <c r="H161" s="30"/>
      <c r="I161" s="30"/>
      <c r="J161" s="30">
        <f t="shared" si="36"/>
        <v>0</v>
      </c>
      <c r="K161" s="30"/>
    </row>
    <row r="162" spans="1:11" s="62" customFormat="1" ht="15.75" hidden="1">
      <c r="A162" s="86" t="s">
        <v>309</v>
      </c>
      <c r="B162" s="86"/>
      <c r="C162" s="73" t="s">
        <v>310</v>
      </c>
      <c r="D162" s="73"/>
      <c r="E162" s="37"/>
      <c r="F162" s="30"/>
      <c r="G162" s="30"/>
      <c r="H162" s="30"/>
      <c r="I162" s="30"/>
      <c r="J162" s="30">
        <f t="shared" si="36"/>
        <v>0</v>
      </c>
      <c r="K162" s="30"/>
    </row>
    <row r="163" spans="1:11" s="62" customFormat="1" ht="15.75" hidden="1">
      <c r="A163" s="86" t="s">
        <v>311</v>
      </c>
      <c r="B163" s="86"/>
      <c r="C163" s="73" t="s">
        <v>312</v>
      </c>
      <c r="D163" s="73"/>
      <c r="E163" s="37"/>
      <c r="F163" s="30"/>
      <c r="G163" s="30"/>
      <c r="H163" s="30"/>
      <c r="I163" s="30"/>
      <c r="J163" s="30">
        <f t="shared" si="36"/>
        <v>0</v>
      </c>
      <c r="K163" s="30"/>
    </row>
    <row r="164" spans="1:11" s="62" customFormat="1" ht="15.75" hidden="1">
      <c r="A164" s="87" t="s">
        <v>313</v>
      </c>
      <c r="B164" s="88"/>
      <c r="C164" s="24" t="s">
        <v>314</v>
      </c>
      <c r="D164" s="24"/>
      <c r="E164" s="41">
        <f t="shared" ref="E164:K164" si="37">E166+E170</f>
        <v>0</v>
      </c>
      <c r="F164" s="41">
        <f t="shared" si="37"/>
        <v>0</v>
      </c>
      <c r="G164" s="41">
        <f t="shared" si="37"/>
        <v>0</v>
      </c>
      <c r="H164" s="41">
        <f t="shared" si="37"/>
        <v>0</v>
      </c>
      <c r="I164" s="41">
        <f t="shared" si="37"/>
        <v>0</v>
      </c>
      <c r="J164" s="41">
        <f t="shared" si="37"/>
        <v>0</v>
      </c>
      <c r="K164" s="41">
        <f t="shared" si="37"/>
        <v>0</v>
      </c>
    </row>
    <row r="165" spans="1:11" s="62" customFormat="1" ht="15.75" hidden="1">
      <c r="A165" s="89"/>
      <c r="B165" s="90"/>
      <c r="C165" s="28"/>
      <c r="D165" s="28"/>
      <c r="E165" s="37"/>
      <c r="F165" s="37"/>
      <c r="G165" s="37"/>
      <c r="H165" s="37"/>
      <c r="I165" s="37"/>
      <c r="J165" s="30">
        <f>G165-I165</f>
        <v>0</v>
      </c>
      <c r="K165" s="37"/>
    </row>
    <row r="166" spans="1:11" s="64" customFormat="1" ht="15" hidden="1">
      <c r="A166" s="91" t="s">
        <v>315</v>
      </c>
      <c r="B166" s="19"/>
      <c r="C166" s="20" t="s">
        <v>316</v>
      </c>
      <c r="D166" s="20"/>
      <c r="E166" s="50">
        <f t="shared" ref="E166:K166" si="38">E167+E168</f>
        <v>0</v>
      </c>
      <c r="F166" s="50">
        <f t="shared" si="38"/>
        <v>0</v>
      </c>
      <c r="G166" s="50">
        <f t="shared" si="38"/>
        <v>0</v>
      </c>
      <c r="H166" s="50">
        <f t="shared" si="38"/>
        <v>0</v>
      </c>
      <c r="I166" s="50">
        <f t="shared" si="38"/>
        <v>0</v>
      </c>
      <c r="J166" s="50">
        <f t="shared" si="38"/>
        <v>0</v>
      </c>
      <c r="K166" s="50">
        <f t="shared" si="38"/>
        <v>0</v>
      </c>
    </row>
    <row r="167" spans="1:11" s="62" customFormat="1" ht="25.5" hidden="1" customHeight="1">
      <c r="A167" s="149" t="s">
        <v>317</v>
      </c>
      <c r="B167" s="149"/>
      <c r="C167" s="73" t="s">
        <v>318</v>
      </c>
      <c r="D167" s="73"/>
      <c r="E167" s="37"/>
      <c r="F167" s="30"/>
      <c r="G167" s="30"/>
      <c r="H167" s="30"/>
      <c r="I167" s="30"/>
      <c r="J167" s="30">
        <f>G167-I167</f>
        <v>0</v>
      </c>
      <c r="K167" s="30"/>
    </row>
    <row r="168" spans="1:11" s="62" customFormat="1" ht="15.75" hidden="1">
      <c r="A168" s="86" t="s">
        <v>319</v>
      </c>
      <c r="B168" s="26"/>
      <c r="C168" s="73" t="s">
        <v>320</v>
      </c>
      <c r="D168" s="73"/>
      <c r="E168" s="37"/>
      <c r="F168" s="30"/>
      <c r="G168" s="30"/>
      <c r="H168" s="30"/>
      <c r="I168" s="30"/>
      <c r="J168" s="30">
        <f>G168-I168</f>
        <v>0</v>
      </c>
      <c r="K168" s="30"/>
    </row>
    <row r="169" spans="1:11" s="62" customFormat="1" ht="15.75" hidden="1">
      <c r="A169" s="86"/>
      <c r="B169" s="26"/>
      <c r="C169" s="92"/>
      <c r="D169" s="92"/>
      <c r="E169" s="37"/>
      <c r="F169" s="37"/>
      <c r="G169" s="37"/>
      <c r="H169" s="37"/>
      <c r="I169" s="37"/>
      <c r="J169" s="30">
        <f>G169-I169</f>
        <v>0</v>
      </c>
      <c r="K169" s="37"/>
    </row>
    <row r="170" spans="1:11" s="64" customFormat="1" ht="15" hidden="1">
      <c r="A170" s="93" t="s">
        <v>321</v>
      </c>
      <c r="B170" s="19"/>
      <c r="C170" s="20" t="s">
        <v>322</v>
      </c>
      <c r="D170" s="20"/>
      <c r="E170" s="50">
        <f t="shared" ref="E170:K170" si="39">E171+E176</f>
        <v>0</v>
      </c>
      <c r="F170" s="50">
        <f t="shared" si="39"/>
        <v>0</v>
      </c>
      <c r="G170" s="50">
        <f t="shared" si="39"/>
        <v>0</v>
      </c>
      <c r="H170" s="50">
        <f t="shared" si="39"/>
        <v>0</v>
      </c>
      <c r="I170" s="50">
        <f t="shared" si="39"/>
        <v>0</v>
      </c>
      <c r="J170" s="50">
        <f t="shared" si="39"/>
        <v>0</v>
      </c>
      <c r="K170" s="50">
        <f t="shared" si="39"/>
        <v>0</v>
      </c>
    </row>
    <row r="171" spans="1:11" s="62" customFormat="1" ht="15.75" hidden="1">
      <c r="A171" s="54" t="s">
        <v>323</v>
      </c>
      <c r="B171" s="54"/>
      <c r="C171" s="24" t="s">
        <v>324</v>
      </c>
      <c r="D171" s="24"/>
      <c r="E171" s="41">
        <f t="shared" ref="E171:K171" si="40">E172+E173+E174+E175</f>
        <v>0</v>
      </c>
      <c r="F171" s="41">
        <f t="shared" si="40"/>
        <v>0</v>
      </c>
      <c r="G171" s="41">
        <f t="shared" si="40"/>
        <v>0</v>
      </c>
      <c r="H171" s="41">
        <f t="shared" si="40"/>
        <v>0</v>
      </c>
      <c r="I171" s="41">
        <f t="shared" si="40"/>
        <v>0</v>
      </c>
      <c r="J171" s="41">
        <f t="shared" si="40"/>
        <v>0</v>
      </c>
      <c r="K171" s="41">
        <f t="shared" si="40"/>
        <v>0</v>
      </c>
    </row>
    <row r="172" spans="1:11" s="62" customFormat="1" ht="15.75" hidden="1">
      <c r="A172" s="38"/>
      <c r="B172" s="52" t="s">
        <v>325</v>
      </c>
      <c r="C172" s="28" t="s">
        <v>326</v>
      </c>
      <c r="D172" s="28"/>
      <c r="E172" s="37"/>
      <c r="F172" s="30"/>
      <c r="G172" s="30"/>
      <c r="H172" s="30"/>
      <c r="I172" s="30"/>
      <c r="J172" s="30">
        <f>G172-I172</f>
        <v>0</v>
      </c>
      <c r="K172" s="30"/>
    </row>
    <row r="173" spans="1:11" s="62" customFormat="1" ht="15.75" hidden="1">
      <c r="A173" s="38"/>
      <c r="B173" s="52" t="s">
        <v>327</v>
      </c>
      <c r="C173" s="28" t="s">
        <v>328</v>
      </c>
      <c r="D173" s="28"/>
      <c r="E173" s="37"/>
      <c r="F173" s="30"/>
      <c r="G173" s="30"/>
      <c r="H173" s="30"/>
      <c r="I173" s="30"/>
      <c r="J173" s="30">
        <f>G173-I173</f>
        <v>0</v>
      </c>
      <c r="K173" s="30"/>
    </row>
    <row r="174" spans="1:11" s="62" customFormat="1" ht="15.75" hidden="1" customHeight="1">
      <c r="A174" s="38"/>
      <c r="B174" s="52" t="s">
        <v>329</v>
      </c>
      <c r="C174" s="28" t="s">
        <v>330</v>
      </c>
      <c r="D174" s="28"/>
      <c r="E174" s="37"/>
      <c r="F174" s="30"/>
      <c r="G174" s="30"/>
      <c r="H174" s="30"/>
      <c r="I174" s="30"/>
      <c r="J174" s="30">
        <f>G174-I174</f>
        <v>0</v>
      </c>
      <c r="K174" s="30"/>
    </row>
    <row r="175" spans="1:11" s="62" customFormat="1" ht="15.75" hidden="1">
      <c r="A175" s="38"/>
      <c r="B175" s="27" t="s">
        <v>331</v>
      </c>
      <c r="C175" s="28" t="s">
        <v>332</v>
      </c>
      <c r="D175" s="28"/>
      <c r="E175" s="37"/>
      <c r="F175" s="30"/>
      <c r="G175" s="30"/>
      <c r="H175" s="30"/>
      <c r="I175" s="30"/>
      <c r="J175" s="30">
        <f>G175-I175</f>
        <v>0</v>
      </c>
      <c r="K175" s="30"/>
    </row>
    <row r="176" spans="1:11" s="62" customFormat="1" ht="15.75" hidden="1">
      <c r="A176" s="54" t="s">
        <v>333</v>
      </c>
      <c r="B176" s="54"/>
      <c r="C176" s="24" t="s">
        <v>334</v>
      </c>
      <c r="D176" s="24"/>
      <c r="E176" s="41">
        <f t="shared" ref="E176:K176" si="41">E177+E178+E179</f>
        <v>0</v>
      </c>
      <c r="F176" s="41">
        <f t="shared" si="41"/>
        <v>0</v>
      </c>
      <c r="G176" s="41">
        <f t="shared" si="41"/>
        <v>0</v>
      </c>
      <c r="H176" s="41">
        <f t="shared" si="41"/>
        <v>0</v>
      </c>
      <c r="I176" s="41">
        <f t="shared" si="41"/>
        <v>0</v>
      </c>
      <c r="J176" s="41">
        <f t="shared" si="41"/>
        <v>0</v>
      </c>
      <c r="K176" s="41">
        <f t="shared" si="41"/>
        <v>0</v>
      </c>
    </row>
    <row r="177" spans="1:11" s="62" customFormat="1" ht="15.75" hidden="1">
      <c r="A177" s="38"/>
      <c r="B177" s="27" t="s">
        <v>335</v>
      </c>
      <c r="C177" s="28" t="s">
        <v>336</v>
      </c>
      <c r="D177" s="28"/>
      <c r="E177" s="37"/>
      <c r="F177" s="30"/>
      <c r="G177" s="30"/>
      <c r="H177" s="30"/>
      <c r="I177" s="30"/>
      <c r="J177" s="30">
        <f>G177-I177</f>
        <v>0</v>
      </c>
      <c r="K177" s="30"/>
    </row>
    <row r="178" spans="1:11" s="62" customFormat="1" ht="15.75" hidden="1">
      <c r="A178" s="38"/>
      <c r="B178" s="27" t="s">
        <v>337</v>
      </c>
      <c r="C178" s="28" t="s">
        <v>338</v>
      </c>
      <c r="D178" s="28"/>
      <c r="E178" s="37"/>
      <c r="F178" s="30"/>
      <c r="G178" s="30"/>
      <c r="H178" s="30"/>
      <c r="I178" s="30"/>
      <c r="J178" s="30">
        <f>G178-I178</f>
        <v>0</v>
      </c>
      <c r="K178" s="30"/>
    </row>
    <row r="179" spans="1:11" s="62" customFormat="1" ht="15.75" hidden="1">
      <c r="A179" s="38"/>
      <c r="B179" s="27" t="s">
        <v>339</v>
      </c>
      <c r="C179" s="28" t="s">
        <v>340</v>
      </c>
      <c r="D179" s="28"/>
      <c r="E179" s="37"/>
      <c r="F179" s="30"/>
      <c r="G179" s="30"/>
      <c r="H179" s="30"/>
      <c r="I179" s="30"/>
      <c r="J179" s="30">
        <f>G179-I179</f>
        <v>0</v>
      </c>
      <c r="K179" s="30"/>
    </row>
    <row r="180" spans="1:11" s="64" customFormat="1" ht="33.75" hidden="1" customHeight="1">
      <c r="A180" s="150" t="s">
        <v>341</v>
      </c>
      <c r="B180" s="150"/>
      <c r="C180" s="20" t="s">
        <v>342</v>
      </c>
      <c r="D180" s="20"/>
      <c r="E180" s="50">
        <f t="shared" ref="E180:K180" si="42">E181</f>
        <v>0</v>
      </c>
      <c r="F180" s="50">
        <f t="shared" si="42"/>
        <v>0</v>
      </c>
      <c r="G180" s="50">
        <f t="shared" si="42"/>
        <v>0</v>
      </c>
      <c r="H180" s="50">
        <f t="shared" si="42"/>
        <v>0</v>
      </c>
      <c r="I180" s="50">
        <f t="shared" si="42"/>
        <v>0</v>
      </c>
      <c r="J180" s="50">
        <f t="shared" si="42"/>
        <v>0</v>
      </c>
      <c r="K180" s="50">
        <f t="shared" si="42"/>
        <v>0</v>
      </c>
    </row>
    <row r="181" spans="1:11" s="62" customFormat="1" ht="15.75" hidden="1">
      <c r="A181" s="38" t="s">
        <v>343</v>
      </c>
      <c r="B181" s="27"/>
      <c r="C181" s="73" t="s">
        <v>344</v>
      </c>
      <c r="D181" s="73"/>
      <c r="E181" s="37"/>
      <c r="F181" s="30"/>
      <c r="G181" s="30"/>
      <c r="H181" s="30"/>
      <c r="I181" s="30"/>
      <c r="J181" s="30">
        <f>G181-I181</f>
        <v>0</v>
      </c>
      <c r="K181" s="30"/>
    </row>
    <row r="182" spans="1:11" s="62" customFormat="1" ht="15.75" hidden="1">
      <c r="A182" s="38"/>
      <c r="B182" s="27"/>
      <c r="C182" s="73"/>
      <c r="D182" s="73"/>
      <c r="E182" s="37"/>
      <c r="F182" s="37"/>
      <c r="G182" s="37"/>
      <c r="H182" s="37"/>
      <c r="I182" s="37"/>
      <c r="J182" s="30">
        <f>G182-I182</f>
        <v>0</v>
      </c>
      <c r="K182" s="37"/>
    </row>
    <row r="183" spans="1:11" s="96" customFormat="1" ht="20.25" hidden="1" customHeight="1">
      <c r="A183" s="151" t="s">
        <v>345</v>
      </c>
      <c r="B183" s="151"/>
      <c r="C183" s="94"/>
      <c r="D183" s="94"/>
      <c r="E183" s="95">
        <f t="shared" ref="E183:K183" si="43">E184+E195+E209+E254+E271</f>
        <v>0</v>
      </c>
      <c r="F183" s="95">
        <f t="shared" si="43"/>
        <v>0</v>
      </c>
      <c r="G183" s="95">
        <f t="shared" si="43"/>
        <v>0</v>
      </c>
      <c r="H183" s="95">
        <f t="shared" si="43"/>
        <v>0</v>
      </c>
      <c r="I183" s="95">
        <f t="shared" si="43"/>
        <v>0</v>
      </c>
      <c r="J183" s="95">
        <f t="shared" si="43"/>
        <v>0</v>
      </c>
      <c r="K183" s="95">
        <f t="shared" si="43"/>
        <v>0</v>
      </c>
    </row>
    <row r="184" spans="1:11" s="96" customFormat="1" ht="26.25" hidden="1" customHeight="1">
      <c r="A184" s="152" t="s">
        <v>346</v>
      </c>
      <c r="B184" s="152"/>
      <c r="C184" s="82" t="s">
        <v>347</v>
      </c>
      <c r="D184" s="82"/>
      <c r="E184" s="50">
        <f t="shared" ref="E184:K184" si="44">E185</f>
        <v>0</v>
      </c>
      <c r="F184" s="50">
        <f t="shared" si="44"/>
        <v>0</v>
      </c>
      <c r="G184" s="50">
        <f t="shared" si="44"/>
        <v>0</v>
      </c>
      <c r="H184" s="50">
        <f t="shared" si="44"/>
        <v>0</v>
      </c>
      <c r="I184" s="50">
        <f t="shared" si="44"/>
        <v>0</v>
      </c>
      <c r="J184" s="50">
        <f t="shared" si="44"/>
        <v>0</v>
      </c>
      <c r="K184" s="50">
        <f t="shared" si="44"/>
        <v>0</v>
      </c>
    </row>
    <row r="185" spans="1:11" s="62" customFormat="1" ht="18" hidden="1" customHeight="1">
      <c r="A185" s="23" t="s">
        <v>348</v>
      </c>
      <c r="B185" s="40"/>
      <c r="C185" s="24" t="s">
        <v>349</v>
      </c>
      <c r="D185" s="24"/>
      <c r="E185" s="41">
        <f t="shared" ref="E185:K185" si="45">E186+E187+E188+E189+E190+E191+E192+E193</f>
        <v>0</v>
      </c>
      <c r="F185" s="41">
        <f t="shared" si="45"/>
        <v>0</v>
      </c>
      <c r="G185" s="41">
        <f t="shared" si="45"/>
        <v>0</v>
      </c>
      <c r="H185" s="41">
        <f t="shared" si="45"/>
        <v>0</v>
      </c>
      <c r="I185" s="41">
        <f t="shared" si="45"/>
        <v>0</v>
      </c>
      <c r="J185" s="41">
        <f t="shared" si="45"/>
        <v>0</v>
      </c>
      <c r="K185" s="41">
        <f t="shared" si="45"/>
        <v>0</v>
      </c>
    </row>
    <row r="186" spans="1:11" s="99" customFormat="1" ht="15" hidden="1" customHeight="1">
      <c r="A186" s="97"/>
      <c r="B186" s="39" t="s">
        <v>350</v>
      </c>
      <c r="C186" s="28" t="s">
        <v>351</v>
      </c>
      <c r="D186" s="28"/>
      <c r="E186" s="37"/>
      <c r="F186" s="98"/>
      <c r="G186" s="98"/>
      <c r="H186" s="98"/>
      <c r="I186" s="98"/>
      <c r="J186" s="30">
        <f t="shared" ref="J186:J194" si="46">G186-I186</f>
        <v>0</v>
      </c>
      <c r="K186" s="98"/>
    </row>
    <row r="187" spans="1:11" s="103" customFormat="1" ht="32.25" hidden="1" customHeight="1">
      <c r="A187" s="100"/>
      <c r="B187" s="101" t="s">
        <v>352</v>
      </c>
      <c r="C187" s="76" t="s">
        <v>353</v>
      </c>
      <c r="D187" s="76"/>
      <c r="E187" s="37"/>
      <c r="F187" s="102"/>
      <c r="G187" s="102"/>
      <c r="H187" s="102"/>
      <c r="I187" s="102"/>
      <c r="J187" s="30">
        <f t="shared" si="46"/>
        <v>0</v>
      </c>
      <c r="K187" s="102"/>
    </row>
    <row r="188" spans="1:11" s="103" customFormat="1" ht="28.5" hidden="1" customHeight="1">
      <c r="A188" s="100"/>
      <c r="B188" s="101" t="s">
        <v>354</v>
      </c>
      <c r="C188" s="76" t="s">
        <v>355</v>
      </c>
      <c r="D188" s="76"/>
      <c r="E188" s="37"/>
      <c r="F188" s="102"/>
      <c r="G188" s="102"/>
      <c r="H188" s="102"/>
      <c r="I188" s="102"/>
      <c r="J188" s="30">
        <f t="shared" si="46"/>
        <v>0</v>
      </c>
      <c r="K188" s="102"/>
    </row>
    <row r="189" spans="1:11" s="103" customFormat="1" ht="29.25" hidden="1" customHeight="1">
      <c r="A189" s="100"/>
      <c r="B189" s="101" t="s">
        <v>356</v>
      </c>
      <c r="C189" s="76" t="s">
        <v>357</v>
      </c>
      <c r="D189" s="76"/>
      <c r="E189" s="37"/>
      <c r="F189" s="102"/>
      <c r="G189" s="102"/>
      <c r="H189" s="102"/>
      <c r="I189" s="102"/>
      <c r="J189" s="30">
        <f t="shared" si="46"/>
        <v>0</v>
      </c>
      <c r="K189" s="102"/>
    </row>
    <row r="190" spans="1:11" s="103" customFormat="1" ht="29.25" hidden="1" customHeight="1">
      <c r="A190" s="100"/>
      <c r="B190" s="101" t="s">
        <v>358</v>
      </c>
      <c r="C190" s="76" t="s">
        <v>359</v>
      </c>
      <c r="D190" s="76"/>
      <c r="E190" s="37"/>
      <c r="F190" s="102"/>
      <c r="G190" s="102"/>
      <c r="H190" s="102"/>
      <c r="I190" s="102"/>
      <c r="J190" s="30">
        <f t="shared" si="46"/>
        <v>0</v>
      </c>
      <c r="K190" s="102"/>
    </row>
    <row r="191" spans="1:11" s="103" customFormat="1" ht="30" hidden="1" customHeight="1">
      <c r="A191" s="100"/>
      <c r="B191" s="101" t="s">
        <v>360</v>
      </c>
      <c r="C191" s="76" t="s">
        <v>361</v>
      </c>
      <c r="D191" s="76"/>
      <c r="E191" s="37"/>
      <c r="F191" s="102"/>
      <c r="G191" s="102"/>
      <c r="H191" s="102"/>
      <c r="I191" s="102"/>
      <c r="J191" s="30">
        <f t="shared" si="46"/>
        <v>0</v>
      </c>
      <c r="K191" s="102"/>
    </row>
    <row r="192" spans="1:11" s="103" customFormat="1" ht="29.25" hidden="1" customHeight="1">
      <c r="A192" s="100"/>
      <c r="B192" s="101" t="s">
        <v>362</v>
      </c>
      <c r="C192" s="76" t="s">
        <v>363</v>
      </c>
      <c r="D192" s="76"/>
      <c r="E192" s="37"/>
      <c r="F192" s="102"/>
      <c r="G192" s="102"/>
      <c r="H192" s="102"/>
      <c r="I192" s="102"/>
      <c r="J192" s="30">
        <f t="shared" si="46"/>
        <v>0</v>
      </c>
      <c r="K192" s="102"/>
    </row>
    <row r="193" spans="1:11" s="103" customFormat="1" ht="32.25" hidden="1" customHeight="1">
      <c r="A193" s="100"/>
      <c r="B193" s="101" t="s">
        <v>364</v>
      </c>
      <c r="C193" s="76" t="s">
        <v>365</v>
      </c>
      <c r="D193" s="76"/>
      <c r="E193" s="37"/>
      <c r="F193" s="102"/>
      <c r="G193" s="102"/>
      <c r="H193" s="102"/>
      <c r="I193" s="102"/>
      <c r="J193" s="30">
        <f t="shared" si="46"/>
        <v>0</v>
      </c>
      <c r="K193" s="102"/>
    </row>
    <row r="194" spans="1:11" s="103" customFormat="1" ht="12.75" hidden="1" customHeight="1">
      <c r="A194" s="100"/>
      <c r="B194" s="101"/>
      <c r="C194" s="76"/>
      <c r="D194" s="76"/>
      <c r="E194" s="37"/>
      <c r="F194" s="104"/>
      <c r="G194" s="104"/>
      <c r="H194" s="104"/>
      <c r="I194" s="104"/>
      <c r="J194" s="30">
        <f t="shared" si="46"/>
        <v>0</v>
      </c>
      <c r="K194" s="104"/>
    </row>
    <row r="195" spans="1:11" ht="17.25" hidden="1" customHeight="1">
      <c r="A195" s="80" t="s">
        <v>366</v>
      </c>
      <c r="B195" s="80"/>
      <c r="C195" s="82" t="s">
        <v>367</v>
      </c>
      <c r="D195" s="82"/>
      <c r="E195" s="72">
        <f t="shared" ref="E195:K195" si="47">E196</f>
        <v>0</v>
      </c>
      <c r="F195" s="72">
        <f t="shared" si="47"/>
        <v>0</v>
      </c>
      <c r="G195" s="72">
        <f t="shared" si="47"/>
        <v>0</v>
      </c>
      <c r="H195" s="72">
        <f t="shared" si="47"/>
        <v>0</v>
      </c>
      <c r="I195" s="72">
        <f t="shared" si="47"/>
        <v>0</v>
      </c>
      <c r="J195" s="72">
        <f t="shared" si="47"/>
        <v>0</v>
      </c>
      <c r="K195" s="72">
        <f t="shared" si="47"/>
        <v>0</v>
      </c>
    </row>
    <row r="196" spans="1:11" ht="26.25" hidden="1" customHeight="1">
      <c r="A196" s="153" t="s">
        <v>368</v>
      </c>
      <c r="B196" s="153"/>
      <c r="C196" s="24" t="s">
        <v>369</v>
      </c>
      <c r="D196" s="24"/>
      <c r="E196" s="41">
        <f t="shared" ref="E196:K196" si="48">E197+E198+E199+E200+E201+E202+E203+E204+E205+E206+E207</f>
        <v>0</v>
      </c>
      <c r="F196" s="41">
        <f t="shared" si="48"/>
        <v>0</v>
      </c>
      <c r="G196" s="41">
        <f t="shared" si="48"/>
        <v>0</v>
      </c>
      <c r="H196" s="41">
        <f t="shared" si="48"/>
        <v>0</v>
      </c>
      <c r="I196" s="41">
        <f t="shared" si="48"/>
        <v>0</v>
      </c>
      <c r="J196" s="41">
        <f t="shared" si="48"/>
        <v>0</v>
      </c>
      <c r="K196" s="41">
        <f t="shared" si="48"/>
        <v>0</v>
      </c>
    </row>
    <row r="197" spans="1:11" s="62" customFormat="1" ht="13.5" hidden="1" customHeight="1">
      <c r="A197" s="38"/>
      <c r="B197" s="58" t="s">
        <v>370</v>
      </c>
      <c r="C197" s="28" t="s">
        <v>371</v>
      </c>
      <c r="D197" s="28"/>
      <c r="E197" s="37"/>
      <c r="F197" s="30"/>
      <c r="G197" s="30"/>
      <c r="H197" s="30"/>
      <c r="I197" s="30"/>
      <c r="J197" s="30">
        <f t="shared" ref="J197:J208" si="49">G197-I197</f>
        <v>0</v>
      </c>
      <c r="K197" s="30"/>
    </row>
    <row r="198" spans="1:11" s="62" customFormat="1" ht="15.75" hidden="1" customHeight="1">
      <c r="A198" s="38"/>
      <c r="B198" s="58" t="s">
        <v>372</v>
      </c>
      <c r="C198" s="28" t="s">
        <v>373</v>
      </c>
      <c r="D198" s="28"/>
      <c r="E198" s="37"/>
      <c r="F198" s="30"/>
      <c r="G198" s="30"/>
      <c r="H198" s="30"/>
      <c r="I198" s="30"/>
      <c r="J198" s="30">
        <f t="shared" si="49"/>
        <v>0</v>
      </c>
      <c r="K198" s="30"/>
    </row>
    <row r="199" spans="1:11" s="62" customFormat="1" ht="15.75" hidden="1" customHeight="1">
      <c r="A199" s="38"/>
      <c r="B199" s="58" t="s">
        <v>374</v>
      </c>
      <c r="C199" s="28" t="s">
        <v>375</v>
      </c>
      <c r="D199" s="28"/>
      <c r="E199" s="37"/>
      <c r="F199" s="30"/>
      <c r="G199" s="30"/>
      <c r="H199" s="30"/>
      <c r="I199" s="30"/>
      <c r="J199" s="30">
        <f t="shared" si="49"/>
        <v>0</v>
      </c>
      <c r="K199" s="30"/>
    </row>
    <row r="200" spans="1:11" s="62" customFormat="1" ht="15.75" hidden="1" customHeight="1">
      <c r="A200" s="38"/>
      <c r="B200" s="58" t="s">
        <v>376</v>
      </c>
      <c r="C200" s="28" t="s">
        <v>377</v>
      </c>
      <c r="D200" s="28"/>
      <c r="E200" s="37"/>
      <c r="F200" s="30"/>
      <c r="G200" s="30"/>
      <c r="H200" s="30"/>
      <c r="I200" s="30"/>
      <c r="J200" s="30">
        <f t="shared" si="49"/>
        <v>0</v>
      </c>
      <c r="K200" s="30"/>
    </row>
    <row r="201" spans="1:11" s="62" customFormat="1" ht="17.25" hidden="1" customHeight="1">
      <c r="A201" s="38"/>
      <c r="B201" s="52" t="s">
        <v>378</v>
      </c>
      <c r="C201" s="28" t="s">
        <v>379</v>
      </c>
      <c r="D201" s="28"/>
      <c r="E201" s="37"/>
      <c r="F201" s="30"/>
      <c r="G201" s="30"/>
      <c r="H201" s="30"/>
      <c r="I201" s="30"/>
      <c r="J201" s="30">
        <f t="shared" si="49"/>
        <v>0</v>
      </c>
      <c r="K201" s="30"/>
    </row>
    <row r="202" spans="1:11" s="62" customFormat="1" ht="13.5" hidden="1" customHeight="1">
      <c r="A202" s="105"/>
      <c r="B202" s="58" t="s">
        <v>380</v>
      </c>
      <c r="C202" s="28" t="s">
        <v>381</v>
      </c>
      <c r="D202" s="28"/>
      <c r="E202" s="37"/>
      <c r="F202" s="30"/>
      <c r="G202" s="30"/>
      <c r="H202" s="30"/>
      <c r="I202" s="30"/>
      <c r="J202" s="30">
        <f t="shared" si="49"/>
        <v>0</v>
      </c>
      <c r="K202" s="30"/>
    </row>
    <row r="203" spans="1:11" s="62" customFormat="1" ht="13.5" hidden="1" customHeight="1">
      <c r="A203" s="105"/>
      <c r="B203" s="58" t="s">
        <v>382</v>
      </c>
      <c r="C203" s="28" t="s">
        <v>383</v>
      </c>
      <c r="D203" s="28"/>
      <c r="E203" s="37"/>
      <c r="F203" s="30"/>
      <c r="G203" s="30"/>
      <c r="H203" s="30"/>
      <c r="I203" s="30"/>
      <c r="J203" s="30">
        <f t="shared" si="49"/>
        <v>0</v>
      </c>
      <c r="K203" s="30"/>
    </row>
    <row r="204" spans="1:11" s="62" customFormat="1" ht="13.5" hidden="1" customHeight="1">
      <c r="A204" s="105"/>
      <c r="B204" s="39" t="s">
        <v>384</v>
      </c>
      <c r="C204" s="28" t="s">
        <v>385</v>
      </c>
      <c r="D204" s="28"/>
      <c r="E204" s="37"/>
      <c r="F204" s="30"/>
      <c r="G204" s="30"/>
      <c r="H204" s="30"/>
      <c r="I204" s="30"/>
      <c r="J204" s="30">
        <f t="shared" si="49"/>
        <v>0</v>
      </c>
      <c r="K204" s="30"/>
    </row>
    <row r="205" spans="1:11" s="62" customFormat="1" ht="13.5" hidden="1" customHeight="1">
      <c r="A205" s="105"/>
      <c r="B205" s="39" t="s">
        <v>386</v>
      </c>
      <c r="C205" s="28" t="s">
        <v>387</v>
      </c>
      <c r="D205" s="28"/>
      <c r="E205" s="37"/>
      <c r="F205" s="30"/>
      <c r="G205" s="30"/>
      <c r="H205" s="30"/>
      <c r="I205" s="30"/>
      <c r="J205" s="30">
        <f t="shared" si="49"/>
        <v>0</v>
      </c>
      <c r="K205" s="30"/>
    </row>
    <row r="206" spans="1:11" s="62" customFormat="1" ht="13.5" hidden="1" customHeight="1">
      <c r="A206" s="105"/>
      <c r="B206" s="39" t="s">
        <v>388</v>
      </c>
      <c r="C206" s="28" t="s">
        <v>389</v>
      </c>
      <c r="D206" s="28"/>
      <c r="E206" s="37"/>
      <c r="F206" s="30"/>
      <c r="G206" s="30"/>
      <c r="H206" s="30"/>
      <c r="I206" s="30"/>
      <c r="J206" s="30">
        <f t="shared" si="49"/>
        <v>0</v>
      </c>
      <c r="K206" s="30"/>
    </row>
    <row r="207" spans="1:11" s="62" customFormat="1" ht="28.5" hidden="1" customHeight="1">
      <c r="A207" s="105"/>
      <c r="B207" s="75" t="s">
        <v>390</v>
      </c>
      <c r="C207" s="28" t="s">
        <v>391</v>
      </c>
      <c r="D207" s="28"/>
      <c r="E207" s="37"/>
      <c r="F207" s="30"/>
      <c r="G207" s="30"/>
      <c r="H207" s="30"/>
      <c r="I207" s="30"/>
      <c r="J207" s="30">
        <f t="shared" si="49"/>
        <v>0</v>
      </c>
      <c r="K207" s="30"/>
    </row>
    <row r="208" spans="1:11" s="62" customFormat="1" ht="13.5" hidden="1" customHeight="1">
      <c r="A208" s="105"/>
      <c r="B208" s="39"/>
      <c r="C208" s="28"/>
      <c r="D208" s="28"/>
      <c r="E208" s="37"/>
      <c r="F208" s="37"/>
      <c r="G208" s="37"/>
      <c r="H208" s="37"/>
      <c r="I208" s="37"/>
      <c r="J208" s="30">
        <f t="shared" si="49"/>
        <v>0</v>
      </c>
      <c r="K208" s="37"/>
    </row>
    <row r="209" spans="1:11" s="62" customFormat="1" ht="39.75" hidden="1" customHeight="1">
      <c r="A209" s="154" t="s">
        <v>392</v>
      </c>
      <c r="B209" s="154"/>
      <c r="C209" s="106">
        <v>56</v>
      </c>
      <c r="D209" s="106"/>
      <c r="E209" s="72">
        <f t="shared" ref="E209:K209" si="50">E210+E214+E218+E222+E226+E230+E234+E238+E242+E246+E250</f>
        <v>0</v>
      </c>
      <c r="F209" s="72">
        <f t="shared" si="50"/>
        <v>0</v>
      </c>
      <c r="G209" s="72">
        <f t="shared" si="50"/>
        <v>0</v>
      </c>
      <c r="H209" s="72">
        <f t="shared" si="50"/>
        <v>0</v>
      </c>
      <c r="I209" s="72">
        <f t="shared" si="50"/>
        <v>0</v>
      </c>
      <c r="J209" s="72">
        <f t="shared" si="50"/>
        <v>0</v>
      </c>
      <c r="K209" s="72">
        <f t="shared" si="50"/>
        <v>0</v>
      </c>
    </row>
    <row r="210" spans="1:11" s="62" customFormat="1" ht="13.5" hidden="1" customHeight="1">
      <c r="A210" s="155" t="s">
        <v>393</v>
      </c>
      <c r="B210" s="155"/>
      <c r="C210" s="24" t="s">
        <v>394</v>
      </c>
      <c r="D210" s="24"/>
      <c r="E210" s="41">
        <f t="shared" ref="E210:K210" si="51">E211+E212+E213</f>
        <v>0</v>
      </c>
      <c r="F210" s="41">
        <f t="shared" si="51"/>
        <v>0</v>
      </c>
      <c r="G210" s="41">
        <f t="shared" si="51"/>
        <v>0</v>
      </c>
      <c r="H210" s="41">
        <f t="shared" si="51"/>
        <v>0</v>
      </c>
      <c r="I210" s="41">
        <f t="shared" si="51"/>
        <v>0</v>
      </c>
      <c r="J210" s="41">
        <f t="shared" si="51"/>
        <v>0</v>
      </c>
      <c r="K210" s="41">
        <f t="shared" si="51"/>
        <v>0</v>
      </c>
    </row>
    <row r="211" spans="1:11" s="62" customFormat="1" ht="13.5" hidden="1" customHeight="1">
      <c r="A211" s="79"/>
      <c r="B211" s="107" t="s">
        <v>395</v>
      </c>
      <c r="C211" s="108" t="s">
        <v>396</v>
      </c>
      <c r="D211" s="108"/>
      <c r="E211" s="37"/>
      <c r="F211" s="30"/>
      <c r="G211" s="30"/>
      <c r="H211" s="30"/>
      <c r="I211" s="30"/>
      <c r="J211" s="30">
        <f>G211-I211</f>
        <v>0</v>
      </c>
      <c r="K211" s="30"/>
    </row>
    <row r="212" spans="1:11" s="62" customFormat="1" ht="13.5" hidden="1" customHeight="1">
      <c r="A212" s="79"/>
      <c r="B212" s="107" t="s">
        <v>397</v>
      </c>
      <c r="C212" s="108" t="s">
        <v>398</v>
      </c>
      <c r="D212" s="108"/>
      <c r="E212" s="37"/>
      <c r="F212" s="30"/>
      <c r="G212" s="30"/>
      <c r="H212" s="30"/>
      <c r="I212" s="30"/>
      <c r="J212" s="30">
        <f>G212-I212</f>
        <v>0</v>
      </c>
      <c r="K212" s="30"/>
    </row>
    <row r="213" spans="1:11" s="62" customFormat="1" ht="13.5" hidden="1" customHeight="1">
      <c r="A213" s="79"/>
      <c r="B213" s="107" t="s">
        <v>399</v>
      </c>
      <c r="C213" s="108" t="s">
        <v>400</v>
      </c>
      <c r="D213" s="108"/>
      <c r="E213" s="37"/>
      <c r="F213" s="30"/>
      <c r="G213" s="30"/>
      <c r="H213" s="30"/>
      <c r="I213" s="30"/>
      <c r="J213" s="30">
        <f>G213-I213</f>
        <v>0</v>
      </c>
      <c r="K213" s="30"/>
    </row>
    <row r="214" spans="1:11" s="62" customFormat="1" ht="13.5" hidden="1" customHeight="1">
      <c r="A214" s="145" t="s">
        <v>401</v>
      </c>
      <c r="B214" s="145"/>
      <c r="C214" s="109" t="s">
        <v>402</v>
      </c>
      <c r="D214" s="109"/>
      <c r="E214" s="41">
        <f t="shared" ref="E214:K214" si="52">E215+E216+E217</f>
        <v>0</v>
      </c>
      <c r="F214" s="41">
        <f t="shared" si="52"/>
        <v>0</v>
      </c>
      <c r="G214" s="41">
        <f t="shared" si="52"/>
        <v>0</v>
      </c>
      <c r="H214" s="41">
        <f t="shared" si="52"/>
        <v>0</v>
      </c>
      <c r="I214" s="41">
        <f t="shared" si="52"/>
        <v>0</v>
      </c>
      <c r="J214" s="41">
        <f t="shared" si="52"/>
        <v>0</v>
      </c>
      <c r="K214" s="41">
        <f t="shared" si="52"/>
        <v>0</v>
      </c>
    </row>
    <row r="215" spans="1:11" s="62" customFormat="1" ht="13.5" hidden="1" customHeight="1">
      <c r="A215" s="79"/>
      <c r="B215" s="107" t="s">
        <v>395</v>
      </c>
      <c r="C215" s="108" t="s">
        <v>403</v>
      </c>
      <c r="D215" s="108"/>
      <c r="E215" s="37"/>
      <c r="F215" s="30"/>
      <c r="G215" s="30"/>
      <c r="H215" s="30"/>
      <c r="I215" s="30"/>
      <c r="J215" s="30">
        <f>G215-I215</f>
        <v>0</v>
      </c>
      <c r="K215" s="30"/>
    </row>
    <row r="216" spans="1:11" s="62" customFormat="1" ht="13.5" hidden="1" customHeight="1">
      <c r="A216" s="79"/>
      <c r="B216" s="107" t="s">
        <v>397</v>
      </c>
      <c r="C216" s="108" t="s">
        <v>404</v>
      </c>
      <c r="D216" s="108"/>
      <c r="E216" s="37"/>
      <c r="F216" s="30"/>
      <c r="G216" s="30"/>
      <c r="H216" s="30"/>
      <c r="I216" s="30"/>
      <c r="J216" s="30">
        <f>G216-I216</f>
        <v>0</v>
      </c>
      <c r="K216" s="30"/>
    </row>
    <row r="217" spans="1:11" s="62" customFormat="1" ht="13.5" hidden="1" customHeight="1">
      <c r="A217" s="79"/>
      <c r="B217" s="107" t="s">
        <v>399</v>
      </c>
      <c r="C217" s="108" t="s">
        <v>405</v>
      </c>
      <c r="D217" s="108"/>
      <c r="E217" s="37"/>
      <c r="F217" s="30"/>
      <c r="G217" s="30"/>
      <c r="H217" s="30"/>
      <c r="I217" s="30"/>
      <c r="J217" s="30">
        <f>G217-I217</f>
        <v>0</v>
      </c>
      <c r="K217" s="30"/>
    </row>
    <row r="218" spans="1:11" s="62" customFormat="1" ht="13.5" hidden="1" customHeight="1">
      <c r="A218" s="145" t="s">
        <v>406</v>
      </c>
      <c r="B218" s="145"/>
      <c r="C218" s="109" t="s">
        <v>407</v>
      </c>
      <c r="D218" s="109"/>
      <c r="E218" s="41">
        <f t="shared" ref="E218:K218" si="53">E219+E220+E221</f>
        <v>0</v>
      </c>
      <c r="F218" s="41">
        <f t="shared" si="53"/>
        <v>0</v>
      </c>
      <c r="G218" s="41">
        <f t="shared" si="53"/>
        <v>0</v>
      </c>
      <c r="H218" s="41">
        <f t="shared" si="53"/>
        <v>0</v>
      </c>
      <c r="I218" s="41">
        <f t="shared" si="53"/>
        <v>0</v>
      </c>
      <c r="J218" s="41">
        <f t="shared" si="53"/>
        <v>0</v>
      </c>
      <c r="K218" s="41">
        <f t="shared" si="53"/>
        <v>0</v>
      </c>
    </row>
    <row r="219" spans="1:11" s="62" customFormat="1" ht="13.5" hidden="1" customHeight="1">
      <c r="A219" s="79"/>
      <c r="B219" s="107" t="s">
        <v>395</v>
      </c>
      <c r="C219" s="108" t="s">
        <v>408</v>
      </c>
      <c r="D219" s="108"/>
      <c r="E219" s="37"/>
      <c r="F219" s="30"/>
      <c r="G219" s="30"/>
      <c r="H219" s="30"/>
      <c r="I219" s="30"/>
      <c r="J219" s="30">
        <f>G219-I219</f>
        <v>0</v>
      </c>
      <c r="K219" s="30"/>
    </row>
    <row r="220" spans="1:11" s="62" customFormat="1" ht="13.5" hidden="1" customHeight="1">
      <c r="A220" s="79"/>
      <c r="B220" s="107" t="s">
        <v>397</v>
      </c>
      <c r="C220" s="108" t="s">
        <v>409</v>
      </c>
      <c r="D220" s="108"/>
      <c r="E220" s="37"/>
      <c r="F220" s="30"/>
      <c r="G220" s="30"/>
      <c r="H220" s="30"/>
      <c r="I220" s="30"/>
      <c r="J220" s="30">
        <f>G220-I220</f>
        <v>0</v>
      </c>
      <c r="K220" s="30"/>
    </row>
    <row r="221" spans="1:11" s="62" customFormat="1" ht="13.5" hidden="1" customHeight="1">
      <c r="A221" s="79"/>
      <c r="B221" s="107" t="s">
        <v>399</v>
      </c>
      <c r="C221" s="108" t="s">
        <v>410</v>
      </c>
      <c r="D221" s="108"/>
      <c r="E221" s="37"/>
      <c r="F221" s="30"/>
      <c r="G221" s="30"/>
      <c r="H221" s="30"/>
      <c r="I221" s="30"/>
      <c r="J221" s="30">
        <f>G221-I221</f>
        <v>0</v>
      </c>
      <c r="K221" s="30"/>
    </row>
    <row r="222" spans="1:11" s="62" customFormat="1" ht="13.5" hidden="1" customHeight="1">
      <c r="A222" s="145" t="s">
        <v>411</v>
      </c>
      <c r="B222" s="145"/>
      <c r="C222" s="109" t="s">
        <v>412</v>
      </c>
      <c r="D222" s="109"/>
      <c r="E222" s="41">
        <f t="shared" ref="E222:K222" si="54">E223+E224+E225</f>
        <v>0</v>
      </c>
      <c r="F222" s="41">
        <f t="shared" si="54"/>
        <v>0</v>
      </c>
      <c r="G222" s="41">
        <f t="shared" si="54"/>
        <v>0</v>
      </c>
      <c r="H222" s="41">
        <f t="shared" si="54"/>
        <v>0</v>
      </c>
      <c r="I222" s="41">
        <f t="shared" si="54"/>
        <v>0</v>
      </c>
      <c r="J222" s="41">
        <f t="shared" si="54"/>
        <v>0</v>
      </c>
      <c r="K222" s="41">
        <f t="shared" si="54"/>
        <v>0</v>
      </c>
    </row>
    <row r="223" spans="1:11" s="62" customFormat="1" ht="13.5" hidden="1" customHeight="1">
      <c r="A223" s="79"/>
      <c r="B223" s="107" t="s">
        <v>395</v>
      </c>
      <c r="C223" s="108" t="s">
        <v>413</v>
      </c>
      <c r="D223" s="108"/>
      <c r="E223" s="37"/>
      <c r="F223" s="30"/>
      <c r="G223" s="30"/>
      <c r="H223" s="30"/>
      <c r="I223" s="30"/>
      <c r="J223" s="30">
        <f>G223-I223</f>
        <v>0</v>
      </c>
      <c r="K223" s="30"/>
    </row>
    <row r="224" spans="1:11" s="62" customFormat="1" ht="13.5" hidden="1" customHeight="1">
      <c r="A224" s="79"/>
      <c r="B224" s="107" t="s">
        <v>397</v>
      </c>
      <c r="C224" s="108" t="s">
        <v>414</v>
      </c>
      <c r="D224" s="108"/>
      <c r="E224" s="37"/>
      <c r="F224" s="30"/>
      <c r="G224" s="30"/>
      <c r="H224" s="30"/>
      <c r="I224" s="30"/>
      <c r="J224" s="30">
        <f>G224-I224</f>
        <v>0</v>
      </c>
      <c r="K224" s="30"/>
    </row>
    <row r="225" spans="1:11" s="62" customFormat="1" ht="13.5" hidden="1" customHeight="1">
      <c r="A225" s="79"/>
      <c r="B225" s="107" t="s">
        <v>399</v>
      </c>
      <c r="C225" s="108" t="s">
        <v>415</v>
      </c>
      <c r="D225" s="108"/>
      <c r="E225" s="37"/>
      <c r="F225" s="30"/>
      <c r="G225" s="30"/>
      <c r="H225" s="30"/>
      <c r="I225" s="30"/>
      <c r="J225" s="30">
        <f>G225-I225</f>
        <v>0</v>
      </c>
      <c r="K225" s="30"/>
    </row>
    <row r="226" spans="1:11" s="62" customFormat="1" ht="13.5" hidden="1" customHeight="1">
      <c r="A226" s="145" t="s">
        <v>416</v>
      </c>
      <c r="B226" s="145"/>
      <c r="C226" s="109" t="s">
        <v>417</v>
      </c>
      <c r="D226" s="109"/>
      <c r="E226" s="41">
        <f t="shared" ref="E226:K226" si="55">E227+E228+E229</f>
        <v>0</v>
      </c>
      <c r="F226" s="41">
        <f t="shared" si="55"/>
        <v>0</v>
      </c>
      <c r="G226" s="41">
        <f t="shared" si="55"/>
        <v>0</v>
      </c>
      <c r="H226" s="41">
        <f t="shared" si="55"/>
        <v>0</v>
      </c>
      <c r="I226" s="41">
        <f t="shared" si="55"/>
        <v>0</v>
      </c>
      <c r="J226" s="41">
        <f t="shared" si="55"/>
        <v>0</v>
      </c>
      <c r="K226" s="41">
        <f t="shared" si="55"/>
        <v>0</v>
      </c>
    </row>
    <row r="227" spans="1:11" s="62" customFormat="1" ht="13.5" hidden="1" customHeight="1">
      <c r="A227" s="79"/>
      <c r="B227" s="107" t="s">
        <v>395</v>
      </c>
      <c r="C227" s="108" t="s">
        <v>418</v>
      </c>
      <c r="D227" s="108"/>
      <c r="E227" s="37"/>
      <c r="F227" s="30"/>
      <c r="G227" s="30"/>
      <c r="H227" s="30"/>
      <c r="I227" s="30"/>
      <c r="J227" s="30">
        <f>G227-I227</f>
        <v>0</v>
      </c>
      <c r="K227" s="30"/>
    </row>
    <row r="228" spans="1:11" s="62" customFormat="1" ht="13.5" hidden="1" customHeight="1">
      <c r="A228" s="79"/>
      <c r="B228" s="107" t="s">
        <v>397</v>
      </c>
      <c r="C228" s="108" t="s">
        <v>419</v>
      </c>
      <c r="D228" s="108"/>
      <c r="E228" s="37"/>
      <c r="F228" s="30"/>
      <c r="G228" s="30"/>
      <c r="H228" s="30"/>
      <c r="I228" s="30"/>
      <c r="J228" s="30">
        <f>G228-I228</f>
        <v>0</v>
      </c>
      <c r="K228" s="30"/>
    </row>
    <row r="229" spans="1:11" s="62" customFormat="1" ht="13.5" hidden="1" customHeight="1">
      <c r="A229" s="79"/>
      <c r="B229" s="107" t="s">
        <v>399</v>
      </c>
      <c r="C229" s="108" t="s">
        <v>420</v>
      </c>
      <c r="D229" s="108"/>
      <c r="E229" s="37"/>
      <c r="F229" s="30"/>
      <c r="G229" s="30"/>
      <c r="H229" s="30"/>
      <c r="I229" s="30"/>
      <c r="J229" s="30">
        <f>G229-I229</f>
        <v>0</v>
      </c>
      <c r="K229" s="30"/>
    </row>
    <row r="230" spans="1:11" s="62" customFormat="1" ht="13.5" hidden="1" customHeight="1">
      <c r="A230" s="145" t="s">
        <v>421</v>
      </c>
      <c r="B230" s="145"/>
      <c r="C230" s="109" t="s">
        <v>422</v>
      </c>
      <c r="D230" s="109"/>
      <c r="E230" s="41">
        <f t="shared" ref="E230:K230" si="56">E231+E232+E233</f>
        <v>0</v>
      </c>
      <c r="F230" s="41">
        <f t="shared" si="56"/>
        <v>0</v>
      </c>
      <c r="G230" s="41">
        <f t="shared" si="56"/>
        <v>0</v>
      </c>
      <c r="H230" s="41">
        <f t="shared" si="56"/>
        <v>0</v>
      </c>
      <c r="I230" s="41">
        <f t="shared" si="56"/>
        <v>0</v>
      </c>
      <c r="J230" s="41">
        <f t="shared" si="56"/>
        <v>0</v>
      </c>
      <c r="K230" s="41">
        <f t="shared" si="56"/>
        <v>0</v>
      </c>
    </row>
    <row r="231" spans="1:11" s="62" customFormat="1" ht="13.5" hidden="1" customHeight="1">
      <c r="A231" s="79"/>
      <c r="B231" s="107" t="s">
        <v>395</v>
      </c>
      <c r="C231" s="108" t="s">
        <v>423</v>
      </c>
      <c r="D231" s="108"/>
      <c r="E231" s="37"/>
      <c r="F231" s="30"/>
      <c r="G231" s="30"/>
      <c r="H231" s="30"/>
      <c r="I231" s="30"/>
      <c r="J231" s="30">
        <f>G231-I231</f>
        <v>0</v>
      </c>
      <c r="K231" s="30"/>
    </row>
    <row r="232" spans="1:11" s="62" customFormat="1" ht="13.5" hidden="1" customHeight="1">
      <c r="A232" s="79"/>
      <c r="B232" s="107" t="s">
        <v>397</v>
      </c>
      <c r="C232" s="108" t="s">
        <v>424</v>
      </c>
      <c r="D232" s="108"/>
      <c r="E232" s="37"/>
      <c r="F232" s="30"/>
      <c r="G232" s="30"/>
      <c r="H232" s="30"/>
      <c r="I232" s="30"/>
      <c r="J232" s="30">
        <f>G232-I232</f>
        <v>0</v>
      </c>
      <c r="K232" s="30"/>
    </row>
    <row r="233" spans="1:11" s="62" customFormat="1" ht="13.5" hidden="1" customHeight="1">
      <c r="A233" s="79"/>
      <c r="B233" s="107" t="s">
        <v>399</v>
      </c>
      <c r="C233" s="108" t="s">
        <v>425</v>
      </c>
      <c r="D233" s="108"/>
      <c r="E233" s="37"/>
      <c r="F233" s="30"/>
      <c r="G233" s="30"/>
      <c r="H233" s="30"/>
      <c r="I233" s="30"/>
      <c r="J233" s="30">
        <f>G233-I233</f>
        <v>0</v>
      </c>
      <c r="K233" s="30"/>
    </row>
    <row r="234" spans="1:11" s="62" customFormat="1" ht="13.5" hidden="1" customHeight="1">
      <c r="A234" s="145" t="s">
        <v>426</v>
      </c>
      <c r="B234" s="145"/>
      <c r="C234" s="109" t="s">
        <v>427</v>
      </c>
      <c r="D234" s="109"/>
      <c r="E234" s="41">
        <f t="shared" ref="E234:K234" si="57">E235+E236+E237</f>
        <v>0</v>
      </c>
      <c r="F234" s="41">
        <f t="shared" si="57"/>
        <v>0</v>
      </c>
      <c r="G234" s="41">
        <f t="shared" si="57"/>
        <v>0</v>
      </c>
      <c r="H234" s="41">
        <f t="shared" si="57"/>
        <v>0</v>
      </c>
      <c r="I234" s="41">
        <f t="shared" si="57"/>
        <v>0</v>
      </c>
      <c r="J234" s="41">
        <f t="shared" si="57"/>
        <v>0</v>
      </c>
      <c r="K234" s="41">
        <f t="shared" si="57"/>
        <v>0</v>
      </c>
    </row>
    <row r="235" spans="1:11" s="62" customFormat="1" ht="13.5" hidden="1" customHeight="1">
      <c r="A235" s="79"/>
      <c r="B235" s="107" t="s">
        <v>395</v>
      </c>
      <c r="C235" s="108" t="s">
        <v>428</v>
      </c>
      <c r="D235" s="108"/>
      <c r="E235" s="37"/>
      <c r="F235" s="30"/>
      <c r="G235" s="30"/>
      <c r="H235" s="30"/>
      <c r="I235" s="30"/>
      <c r="J235" s="30">
        <f>G235-I235</f>
        <v>0</v>
      </c>
      <c r="K235" s="30"/>
    </row>
    <row r="236" spans="1:11" s="62" customFormat="1" ht="13.5" hidden="1" customHeight="1">
      <c r="A236" s="79"/>
      <c r="B236" s="107" t="s">
        <v>397</v>
      </c>
      <c r="C236" s="108" t="s">
        <v>429</v>
      </c>
      <c r="D236" s="108"/>
      <c r="E236" s="37"/>
      <c r="F236" s="30"/>
      <c r="G236" s="30"/>
      <c r="H236" s="30"/>
      <c r="I236" s="30"/>
      <c r="J236" s="30">
        <f>G236-I236</f>
        <v>0</v>
      </c>
      <c r="K236" s="30"/>
    </row>
    <row r="237" spans="1:11" s="62" customFormat="1" ht="13.5" hidden="1" customHeight="1">
      <c r="A237" s="79"/>
      <c r="B237" s="107" t="s">
        <v>399</v>
      </c>
      <c r="C237" s="108" t="s">
        <v>430</v>
      </c>
      <c r="D237" s="108"/>
      <c r="E237" s="37"/>
      <c r="F237" s="30"/>
      <c r="G237" s="30"/>
      <c r="H237" s="30"/>
      <c r="I237" s="30"/>
      <c r="J237" s="30">
        <f>G237-I237</f>
        <v>0</v>
      </c>
      <c r="K237" s="30"/>
    </row>
    <row r="238" spans="1:11" s="62" customFormat="1" ht="13.5" hidden="1" customHeight="1">
      <c r="A238" s="146" t="s">
        <v>431</v>
      </c>
      <c r="B238" s="147"/>
      <c r="C238" s="109" t="s">
        <v>432</v>
      </c>
      <c r="D238" s="109"/>
      <c r="E238" s="41">
        <f t="shared" ref="E238:K238" si="58">E239+E240+E241</f>
        <v>0</v>
      </c>
      <c r="F238" s="41">
        <f t="shared" si="58"/>
        <v>0</v>
      </c>
      <c r="G238" s="41">
        <f t="shared" si="58"/>
        <v>0</v>
      </c>
      <c r="H238" s="41">
        <f t="shared" si="58"/>
        <v>0</v>
      </c>
      <c r="I238" s="41">
        <f t="shared" si="58"/>
        <v>0</v>
      </c>
      <c r="J238" s="41">
        <f t="shared" si="58"/>
        <v>0</v>
      </c>
      <c r="K238" s="41">
        <f t="shared" si="58"/>
        <v>0</v>
      </c>
    </row>
    <row r="239" spans="1:11" s="62" customFormat="1" ht="13.5" hidden="1" customHeight="1">
      <c r="A239" s="110"/>
      <c r="B239" s="111" t="s">
        <v>433</v>
      </c>
      <c r="C239" s="112" t="s">
        <v>434</v>
      </c>
      <c r="D239" s="112"/>
      <c r="E239" s="37"/>
      <c r="F239" s="30"/>
      <c r="G239" s="30"/>
      <c r="H239" s="30"/>
      <c r="I239" s="30"/>
      <c r="J239" s="30">
        <f>G239-I239</f>
        <v>0</v>
      </c>
      <c r="K239" s="30"/>
    </row>
    <row r="240" spans="1:11" s="62" customFormat="1" ht="13.5" hidden="1" customHeight="1">
      <c r="A240" s="110"/>
      <c r="B240" s="111" t="s">
        <v>435</v>
      </c>
      <c r="C240" s="112" t="s">
        <v>436</v>
      </c>
      <c r="D240" s="112"/>
      <c r="E240" s="37"/>
      <c r="F240" s="30"/>
      <c r="G240" s="30"/>
      <c r="H240" s="30"/>
      <c r="I240" s="30"/>
      <c r="J240" s="30">
        <f>G240-I240</f>
        <v>0</v>
      </c>
      <c r="K240" s="30"/>
    </row>
    <row r="241" spans="1:11" s="62" customFormat="1" ht="13.5" hidden="1" customHeight="1">
      <c r="A241" s="110"/>
      <c r="B241" s="111" t="s">
        <v>437</v>
      </c>
      <c r="C241" s="112" t="s">
        <v>438</v>
      </c>
      <c r="D241" s="112"/>
      <c r="E241" s="37"/>
      <c r="F241" s="30"/>
      <c r="G241" s="30"/>
      <c r="H241" s="30"/>
      <c r="I241" s="30"/>
      <c r="J241" s="30">
        <f>G241-I241</f>
        <v>0</v>
      </c>
      <c r="K241" s="30"/>
    </row>
    <row r="242" spans="1:11" s="62" customFormat="1" ht="13.5" hidden="1" customHeight="1">
      <c r="A242" s="146" t="s">
        <v>439</v>
      </c>
      <c r="B242" s="147"/>
      <c r="C242" s="109" t="s">
        <v>440</v>
      </c>
      <c r="D242" s="109"/>
      <c r="E242" s="41">
        <f t="shared" ref="E242:K242" si="59">E243+E244+E245</f>
        <v>0</v>
      </c>
      <c r="F242" s="41">
        <f t="shared" si="59"/>
        <v>0</v>
      </c>
      <c r="G242" s="41">
        <f t="shared" si="59"/>
        <v>0</v>
      </c>
      <c r="H242" s="41">
        <f t="shared" si="59"/>
        <v>0</v>
      </c>
      <c r="I242" s="41">
        <f t="shared" si="59"/>
        <v>0</v>
      </c>
      <c r="J242" s="41">
        <f t="shared" si="59"/>
        <v>0</v>
      </c>
      <c r="K242" s="41">
        <f t="shared" si="59"/>
        <v>0</v>
      </c>
    </row>
    <row r="243" spans="1:11" s="62" customFormat="1" ht="13.5" hidden="1" customHeight="1">
      <c r="A243" s="110"/>
      <c r="B243" s="111" t="s">
        <v>433</v>
      </c>
      <c r="C243" s="112" t="s">
        <v>441</v>
      </c>
      <c r="D243" s="112"/>
      <c r="E243" s="37"/>
      <c r="F243" s="30"/>
      <c r="G243" s="30"/>
      <c r="H243" s="30"/>
      <c r="I243" s="30"/>
      <c r="J243" s="30">
        <f>G243-I243</f>
        <v>0</v>
      </c>
      <c r="K243" s="30"/>
    </row>
    <row r="244" spans="1:11" s="62" customFormat="1" ht="13.5" hidden="1" customHeight="1">
      <c r="A244" s="110"/>
      <c r="B244" s="111" t="s">
        <v>442</v>
      </c>
      <c r="C244" s="112" t="s">
        <v>443</v>
      </c>
      <c r="D244" s="112"/>
      <c r="E244" s="37"/>
      <c r="F244" s="30"/>
      <c r="G244" s="30"/>
      <c r="H244" s="30"/>
      <c r="I244" s="30"/>
      <c r="J244" s="30">
        <f>G244-I244</f>
        <v>0</v>
      </c>
      <c r="K244" s="30"/>
    </row>
    <row r="245" spans="1:11" s="62" customFormat="1" ht="13.5" hidden="1" customHeight="1">
      <c r="A245" s="110"/>
      <c r="B245" s="111" t="s">
        <v>437</v>
      </c>
      <c r="C245" s="112" t="s">
        <v>444</v>
      </c>
      <c r="D245" s="112"/>
      <c r="E245" s="37"/>
      <c r="F245" s="30"/>
      <c r="G245" s="30"/>
      <c r="H245" s="30"/>
      <c r="I245" s="30"/>
      <c r="J245" s="30">
        <f>G245-I245</f>
        <v>0</v>
      </c>
      <c r="K245" s="30"/>
    </row>
    <row r="246" spans="1:11" s="62" customFormat="1" ht="13.5" hidden="1" customHeight="1">
      <c r="A246" s="148" t="s">
        <v>445</v>
      </c>
      <c r="B246" s="148"/>
      <c r="C246" s="109" t="s">
        <v>446</v>
      </c>
      <c r="D246" s="109"/>
      <c r="E246" s="41">
        <f t="shared" ref="E246:K246" si="60">E247+E248+E249</f>
        <v>0</v>
      </c>
      <c r="F246" s="41">
        <f t="shared" si="60"/>
        <v>0</v>
      </c>
      <c r="G246" s="41">
        <f t="shared" si="60"/>
        <v>0</v>
      </c>
      <c r="H246" s="41">
        <f t="shared" si="60"/>
        <v>0</v>
      </c>
      <c r="I246" s="41">
        <f t="shared" si="60"/>
        <v>0</v>
      </c>
      <c r="J246" s="41">
        <f t="shared" si="60"/>
        <v>0</v>
      </c>
      <c r="K246" s="41">
        <f t="shared" si="60"/>
        <v>0</v>
      </c>
    </row>
    <row r="247" spans="1:11" s="62" customFormat="1" ht="13.5" hidden="1" customHeight="1">
      <c r="A247" s="113"/>
      <c r="B247" s="111" t="s">
        <v>433</v>
      </c>
      <c r="C247" s="112" t="s">
        <v>447</v>
      </c>
      <c r="D247" s="112"/>
      <c r="E247" s="37"/>
      <c r="F247" s="30"/>
      <c r="G247" s="30"/>
      <c r="H247" s="30"/>
      <c r="I247" s="30"/>
      <c r="J247" s="30">
        <f>G247-I247</f>
        <v>0</v>
      </c>
      <c r="K247" s="30"/>
    </row>
    <row r="248" spans="1:11" s="62" customFormat="1" ht="13.5" hidden="1" customHeight="1">
      <c r="A248" s="113"/>
      <c r="B248" s="111" t="s">
        <v>442</v>
      </c>
      <c r="C248" s="112" t="s">
        <v>448</v>
      </c>
      <c r="D248" s="112"/>
      <c r="E248" s="37"/>
      <c r="F248" s="30"/>
      <c r="G248" s="30"/>
      <c r="H248" s="30"/>
      <c r="I248" s="30"/>
      <c r="J248" s="30">
        <f>G248-I248</f>
        <v>0</v>
      </c>
      <c r="K248" s="30"/>
    </row>
    <row r="249" spans="1:11" s="62" customFormat="1" ht="13.5" hidden="1" customHeight="1">
      <c r="A249" s="113"/>
      <c r="B249" s="111" t="s">
        <v>437</v>
      </c>
      <c r="C249" s="112" t="s">
        <v>449</v>
      </c>
      <c r="D249" s="112"/>
      <c r="E249" s="37"/>
      <c r="F249" s="30"/>
      <c r="G249" s="30"/>
      <c r="H249" s="30"/>
      <c r="I249" s="30"/>
      <c r="J249" s="30">
        <f>G249-I249</f>
        <v>0</v>
      </c>
      <c r="K249" s="30"/>
    </row>
    <row r="250" spans="1:11" s="62" customFormat="1" ht="13.5" hidden="1" customHeight="1">
      <c r="A250" s="148" t="s">
        <v>450</v>
      </c>
      <c r="B250" s="148"/>
      <c r="C250" s="109" t="s">
        <v>451</v>
      </c>
      <c r="D250" s="109"/>
      <c r="E250" s="41">
        <f t="shared" ref="E250:K250" si="61">E251+E252+E253</f>
        <v>0</v>
      </c>
      <c r="F250" s="41">
        <f t="shared" si="61"/>
        <v>0</v>
      </c>
      <c r="G250" s="41">
        <f t="shared" si="61"/>
        <v>0</v>
      </c>
      <c r="H250" s="41">
        <f t="shared" si="61"/>
        <v>0</v>
      </c>
      <c r="I250" s="41">
        <f t="shared" si="61"/>
        <v>0</v>
      </c>
      <c r="J250" s="41">
        <f t="shared" si="61"/>
        <v>0</v>
      </c>
      <c r="K250" s="41">
        <f t="shared" si="61"/>
        <v>0</v>
      </c>
    </row>
    <row r="251" spans="1:11" s="62" customFormat="1" ht="13.5" hidden="1" customHeight="1">
      <c r="A251" s="113"/>
      <c r="B251" s="111" t="s">
        <v>433</v>
      </c>
      <c r="C251" s="112" t="s">
        <v>452</v>
      </c>
      <c r="D251" s="112"/>
      <c r="E251" s="37"/>
      <c r="F251" s="30"/>
      <c r="G251" s="30"/>
      <c r="H251" s="30"/>
      <c r="I251" s="30"/>
      <c r="J251" s="30">
        <f>G251-I251</f>
        <v>0</v>
      </c>
      <c r="K251" s="30"/>
    </row>
    <row r="252" spans="1:11" s="62" customFormat="1" ht="13.5" hidden="1" customHeight="1">
      <c r="A252" s="113"/>
      <c r="B252" s="111" t="s">
        <v>442</v>
      </c>
      <c r="C252" s="112" t="s">
        <v>453</v>
      </c>
      <c r="D252" s="112"/>
      <c r="E252" s="37"/>
      <c r="F252" s="30"/>
      <c r="G252" s="30"/>
      <c r="H252" s="30"/>
      <c r="I252" s="30"/>
      <c r="J252" s="30">
        <f>G252-I252</f>
        <v>0</v>
      </c>
      <c r="K252" s="30"/>
    </row>
    <row r="253" spans="1:11" s="62" customFormat="1" ht="13.5" hidden="1" customHeight="1">
      <c r="A253" s="113"/>
      <c r="B253" s="111" t="s">
        <v>437</v>
      </c>
      <c r="C253" s="112" t="s">
        <v>454</v>
      </c>
      <c r="D253" s="112"/>
      <c r="E253" s="37"/>
      <c r="F253" s="30"/>
      <c r="G253" s="30"/>
      <c r="H253" s="30"/>
      <c r="I253" s="30"/>
      <c r="J253" s="30">
        <f>G253-I253</f>
        <v>0</v>
      </c>
      <c r="K253" s="30"/>
    </row>
    <row r="254" spans="1:11" s="62" customFormat="1" ht="15.75" hidden="1" customHeight="1">
      <c r="A254" s="114" t="s">
        <v>455</v>
      </c>
      <c r="B254" s="115"/>
      <c r="C254" s="16" t="s">
        <v>456</v>
      </c>
      <c r="D254" s="16"/>
      <c r="E254" s="116">
        <f t="shared" ref="E254:K254" si="62">E255+E265+E269</f>
        <v>0</v>
      </c>
      <c r="F254" s="116">
        <f t="shared" si="62"/>
        <v>0</v>
      </c>
      <c r="G254" s="116">
        <f t="shared" si="62"/>
        <v>0</v>
      </c>
      <c r="H254" s="116">
        <f t="shared" si="62"/>
        <v>0</v>
      </c>
      <c r="I254" s="116">
        <f t="shared" si="62"/>
        <v>0</v>
      </c>
      <c r="J254" s="116">
        <f t="shared" si="62"/>
        <v>0</v>
      </c>
      <c r="K254" s="116">
        <f t="shared" si="62"/>
        <v>0</v>
      </c>
    </row>
    <row r="255" spans="1:11" s="62" customFormat="1" ht="15.75" hidden="1">
      <c r="A255" s="117" t="s">
        <v>457</v>
      </c>
      <c r="B255" s="118"/>
      <c r="C255" s="119">
        <v>71</v>
      </c>
      <c r="D255" s="119"/>
      <c r="E255" s="72">
        <f t="shared" ref="E255:K255" si="63">E256+E261+E263</f>
        <v>0</v>
      </c>
      <c r="F255" s="72">
        <f t="shared" si="63"/>
        <v>0</v>
      </c>
      <c r="G255" s="72">
        <f t="shared" si="63"/>
        <v>0</v>
      </c>
      <c r="H255" s="72">
        <f t="shared" si="63"/>
        <v>0</v>
      </c>
      <c r="I255" s="72">
        <f t="shared" si="63"/>
        <v>0</v>
      </c>
      <c r="J255" s="72">
        <f t="shared" si="63"/>
        <v>0</v>
      </c>
      <c r="K255" s="72">
        <f t="shared" si="63"/>
        <v>0</v>
      </c>
    </row>
    <row r="256" spans="1:11" s="62" customFormat="1" ht="15.75" hidden="1">
      <c r="A256" s="23" t="s">
        <v>458</v>
      </c>
      <c r="B256" s="43"/>
      <c r="C256" s="120" t="s">
        <v>459</v>
      </c>
      <c r="D256" s="120"/>
      <c r="E256" s="41">
        <f t="shared" ref="E256:K256" si="64">E257+E258+E259+E260</f>
        <v>0</v>
      </c>
      <c r="F256" s="41">
        <f t="shared" si="64"/>
        <v>0</v>
      </c>
      <c r="G256" s="41">
        <f t="shared" si="64"/>
        <v>0</v>
      </c>
      <c r="H256" s="41">
        <f t="shared" si="64"/>
        <v>0</v>
      </c>
      <c r="I256" s="41">
        <f t="shared" si="64"/>
        <v>0</v>
      </c>
      <c r="J256" s="41">
        <f t="shared" si="64"/>
        <v>0</v>
      </c>
      <c r="K256" s="41">
        <f t="shared" si="64"/>
        <v>0</v>
      </c>
    </row>
    <row r="257" spans="1:11" s="62" customFormat="1" ht="15.75" hidden="1">
      <c r="A257" s="38"/>
      <c r="B257" s="39" t="s">
        <v>460</v>
      </c>
      <c r="C257" s="92" t="s">
        <v>461</v>
      </c>
      <c r="D257" s="92"/>
      <c r="E257" s="37"/>
      <c r="F257" s="30"/>
      <c r="G257" s="30"/>
      <c r="H257" s="30"/>
      <c r="I257" s="30"/>
      <c r="J257" s="30">
        <f>G257-I257</f>
        <v>0</v>
      </c>
      <c r="K257" s="30"/>
    </row>
    <row r="258" spans="1:11" s="62" customFormat="1" ht="15.75" hidden="1">
      <c r="A258" s="121"/>
      <c r="B258" s="52" t="s">
        <v>462</v>
      </c>
      <c r="C258" s="92" t="s">
        <v>463</v>
      </c>
      <c r="D258" s="92"/>
      <c r="E258" s="37"/>
      <c r="F258" s="30"/>
      <c r="G258" s="30"/>
      <c r="H258" s="30"/>
      <c r="I258" s="30"/>
      <c r="J258" s="30">
        <f>G258-I258</f>
        <v>0</v>
      </c>
      <c r="K258" s="30"/>
    </row>
    <row r="259" spans="1:11" s="62" customFormat="1" ht="15.75" hidden="1">
      <c r="A259" s="38"/>
      <c r="B259" s="27" t="s">
        <v>464</v>
      </c>
      <c r="C259" s="92" t="s">
        <v>465</v>
      </c>
      <c r="D259" s="92"/>
      <c r="E259" s="37"/>
      <c r="F259" s="30"/>
      <c r="G259" s="30"/>
      <c r="H259" s="30"/>
      <c r="I259" s="30"/>
      <c r="J259" s="30">
        <f>G259-I259</f>
        <v>0</v>
      </c>
      <c r="K259" s="30"/>
    </row>
    <row r="260" spans="1:11" s="62" customFormat="1" ht="15.75" hidden="1">
      <c r="A260" s="38"/>
      <c r="B260" s="27" t="s">
        <v>466</v>
      </c>
      <c r="C260" s="92" t="s">
        <v>467</v>
      </c>
      <c r="D260" s="92"/>
      <c r="E260" s="37"/>
      <c r="F260" s="30"/>
      <c r="G260" s="30"/>
      <c r="H260" s="30"/>
      <c r="I260" s="30"/>
      <c r="J260" s="30">
        <f>G260-I260</f>
        <v>0</v>
      </c>
      <c r="K260" s="30"/>
    </row>
    <row r="261" spans="1:11" s="62" customFormat="1" ht="15.75" hidden="1">
      <c r="A261" s="23" t="s">
        <v>468</v>
      </c>
      <c r="B261" s="23"/>
      <c r="C261" s="120" t="s">
        <v>469</v>
      </c>
      <c r="D261" s="120"/>
      <c r="E261" s="41">
        <f t="shared" ref="E261:K261" si="65">E262</f>
        <v>0</v>
      </c>
      <c r="F261" s="41">
        <f t="shared" si="65"/>
        <v>0</v>
      </c>
      <c r="G261" s="41">
        <f t="shared" si="65"/>
        <v>0</v>
      </c>
      <c r="H261" s="41">
        <f t="shared" si="65"/>
        <v>0</v>
      </c>
      <c r="I261" s="41">
        <f t="shared" si="65"/>
        <v>0</v>
      </c>
      <c r="J261" s="41">
        <f t="shared" si="65"/>
        <v>0</v>
      </c>
      <c r="K261" s="41">
        <f t="shared" si="65"/>
        <v>0</v>
      </c>
    </row>
    <row r="262" spans="1:11" s="62" customFormat="1" ht="15.75" hidden="1">
      <c r="A262" s="38"/>
      <c r="B262" s="27" t="s">
        <v>470</v>
      </c>
      <c r="C262" s="92" t="s">
        <v>471</v>
      </c>
      <c r="D262" s="92"/>
      <c r="E262" s="37"/>
      <c r="F262" s="30"/>
      <c r="G262" s="30"/>
      <c r="H262" s="30"/>
      <c r="I262" s="30"/>
      <c r="J262" s="30">
        <f>G262-I262</f>
        <v>0</v>
      </c>
      <c r="K262" s="30"/>
    </row>
    <row r="263" spans="1:11" s="62" customFormat="1" ht="15.75" hidden="1">
      <c r="A263" s="23" t="s">
        <v>472</v>
      </c>
      <c r="B263" s="40"/>
      <c r="C263" s="120" t="s">
        <v>473</v>
      </c>
      <c r="D263" s="120"/>
      <c r="E263" s="41"/>
      <c r="F263" s="41"/>
      <c r="G263" s="41"/>
      <c r="H263" s="41"/>
      <c r="I263" s="41"/>
      <c r="J263" s="41"/>
      <c r="K263" s="41"/>
    </row>
    <row r="264" spans="1:11" s="62" customFormat="1" ht="15.75" hidden="1">
      <c r="A264" s="38"/>
      <c r="B264" s="39"/>
      <c r="C264" s="28"/>
      <c r="D264" s="28"/>
      <c r="E264" s="37"/>
      <c r="F264" s="37"/>
      <c r="G264" s="37"/>
      <c r="H264" s="37"/>
      <c r="I264" s="37"/>
      <c r="J264" s="30">
        <f>G264-I264</f>
        <v>0</v>
      </c>
      <c r="K264" s="37"/>
    </row>
    <row r="265" spans="1:11" s="62" customFormat="1" ht="15.75" hidden="1">
      <c r="A265" s="117" t="s">
        <v>474</v>
      </c>
      <c r="B265" s="81"/>
      <c r="C265" s="119">
        <v>72</v>
      </c>
      <c r="D265" s="119"/>
      <c r="E265" s="72">
        <f t="shared" ref="E265:K266" si="66">E266</f>
        <v>0</v>
      </c>
      <c r="F265" s="72">
        <f t="shared" si="66"/>
        <v>0</v>
      </c>
      <c r="G265" s="72">
        <f t="shared" si="66"/>
        <v>0</v>
      </c>
      <c r="H265" s="72">
        <f t="shared" si="66"/>
        <v>0</v>
      </c>
      <c r="I265" s="72">
        <f t="shared" si="66"/>
        <v>0</v>
      </c>
      <c r="J265" s="72">
        <f t="shared" si="66"/>
        <v>0</v>
      </c>
      <c r="K265" s="72">
        <f t="shared" si="66"/>
        <v>0</v>
      </c>
    </row>
    <row r="266" spans="1:11" s="62" customFormat="1" ht="15.75" hidden="1">
      <c r="A266" s="122" t="s">
        <v>475</v>
      </c>
      <c r="B266" s="122"/>
      <c r="C266" s="120" t="s">
        <v>476</v>
      </c>
      <c r="D266" s="120"/>
      <c r="E266" s="41">
        <f t="shared" si="66"/>
        <v>0</v>
      </c>
      <c r="F266" s="41">
        <f t="shared" si="66"/>
        <v>0</v>
      </c>
      <c r="G266" s="41">
        <f t="shared" si="66"/>
        <v>0</v>
      </c>
      <c r="H266" s="41">
        <f t="shared" si="66"/>
        <v>0</v>
      </c>
      <c r="I266" s="41">
        <f t="shared" si="66"/>
        <v>0</v>
      </c>
      <c r="J266" s="41">
        <f t="shared" si="66"/>
        <v>0</v>
      </c>
      <c r="K266" s="41">
        <f t="shared" si="66"/>
        <v>0</v>
      </c>
    </row>
    <row r="267" spans="1:11" s="62" customFormat="1" ht="15.75" hidden="1">
      <c r="A267" s="123"/>
      <c r="B267" s="27" t="s">
        <v>477</v>
      </c>
      <c r="C267" s="28" t="s">
        <v>478</v>
      </c>
      <c r="D267" s="28"/>
      <c r="E267" s="37"/>
      <c r="F267" s="30"/>
      <c r="G267" s="30"/>
      <c r="H267" s="30"/>
      <c r="I267" s="30"/>
      <c r="J267" s="30">
        <f>G267-I267</f>
        <v>0</v>
      </c>
      <c r="K267" s="30"/>
    </row>
    <row r="268" spans="1:11" s="62" customFormat="1" ht="15.75" hidden="1">
      <c r="A268" s="123"/>
      <c r="B268" s="27"/>
      <c r="C268" s="28"/>
      <c r="D268" s="28"/>
      <c r="E268" s="37"/>
      <c r="F268" s="37"/>
      <c r="G268" s="37"/>
      <c r="H268" s="37"/>
      <c r="I268" s="37"/>
      <c r="J268" s="30">
        <f>G268-I268</f>
        <v>0</v>
      </c>
      <c r="K268" s="37"/>
    </row>
    <row r="269" spans="1:11" s="62" customFormat="1" ht="15.75" hidden="1">
      <c r="A269" s="124" t="s">
        <v>479</v>
      </c>
      <c r="B269" s="124"/>
      <c r="C269" s="125">
        <v>75</v>
      </c>
      <c r="D269" s="125"/>
      <c r="E269" s="72">
        <f>G269+H269+I269+J269</f>
        <v>0</v>
      </c>
      <c r="F269" s="72"/>
      <c r="G269" s="72"/>
      <c r="H269" s="72"/>
      <c r="I269" s="72"/>
      <c r="J269" s="30">
        <f>G269-I269</f>
        <v>0</v>
      </c>
      <c r="K269" s="72"/>
    </row>
    <row r="270" spans="1:11" s="62" customFormat="1" ht="15.75" hidden="1">
      <c r="A270" s="123"/>
      <c r="B270" s="123"/>
      <c r="C270" s="85"/>
      <c r="D270" s="85"/>
      <c r="E270" s="37"/>
      <c r="F270" s="37"/>
      <c r="G270" s="37"/>
      <c r="H270" s="37"/>
      <c r="I270" s="37"/>
      <c r="J270" s="30">
        <f>G270-I270</f>
        <v>0</v>
      </c>
      <c r="K270" s="37"/>
    </row>
    <row r="271" spans="1:11" s="62" customFormat="1" ht="35.25" hidden="1" customHeight="1">
      <c r="A271" s="141" t="s">
        <v>341</v>
      </c>
      <c r="B271" s="141"/>
      <c r="C271" s="82" t="s">
        <v>342</v>
      </c>
      <c r="D271" s="82"/>
      <c r="E271" s="72">
        <f t="shared" ref="E271:K271" si="67">E272</f>
        <v>0</v>
      </c>
      <c r="F271" s="72">
        <f t="shared" si="67"/>
        <v>0</v>
      </c>
      <c r="G271" s="72">
        <f t="shared" si="67"/>
        <v>0</v>
      </c>
      <c r="H271" s="72">
        <f t="shared" si="67"/>
        <v>0</v>
      </c>
      <c r="I271" s="72">
        <f t="shared" si="67"/>
        <v>0</v>
      </c>
      <c r="J271" s="72">
        <f t="shared" si="67"/>
        <v>0</v>
      </c>
      <c r="K271" s="72">
        <f t="shared" si="67"/>
        <v>0</v>
      </c>
    </row>
    <row r="272" spans="1:11" s="62" customFormat="1" ht="15.75" hidden="1">
      <c r="A272" s="38" t="s">
        <v>343</v>
      </c>
      <c r="B272" s="27"/>
      <c r="C272" s="73" t="s">
        <v>344</v>
      </c>
      <c r="D272" s="73"/>
      <c r="E272" s="37"/>
      <c r="F272" s="30"/>
      <c r="G272" s="30"/>
      <c r="H272" s="30"/>
      <c r="I272" s="30"/>
      <c r="J272" s="30">
        <f>G272-I272</f>
        <v>0</v>
      </c>
      <c r="K272" s="30"/>
    </row>
    <row r="273" spans="1:11" s="62" customFormat="1" ht="15.75">
      <c r="A273" s="79"/>
      <c r="B273" s="126"/>
      <c r="C273" s="127"/>
      <c r="D273" s="127"/>
      <c r="E273" s="37"/>
      <c r="F273" s="37"/>
      <c r="G273" s="37"/>
      <c r="H273" s="37"/>
      <c r="I273" s="37"/>
      <c r="J273" s="37"/>
      <c r="K273" s="37"/>
    </row>
    <row r="275" spans="1:11">
      <c r="A275" s="128"/>
      <c r="B275" s="129"/>
    </row>
    <row r="276" spans="1:11">
      <c r="A276" s="130"/>
      <c r="B276" s="131" t="s">
        <v>480</v>
      </c>
      <c r="C276" s="130"/>
      <c r="D276" s="130"/>
      <c r="E276" s="130" t="s">
        <v>481</v>
      </c>
      <c r="F276" s="130"/>
      <c r="G276" s="130"/>
      <c r="H276" s="130"/>
      <c r="I276" s="130" t="s">
        <v>482</v>
      </c>
      <c r="J276" s="130"/>
    </row>
    <row r="277" spans="1:11">
      <c r="A277" s="142" t="s">
        <v>483</v>
      </c>
      <c r="B277" s="142"/>
      <c r="C277" s="130"/>
      <c r="D277" s="130"/>
      <c r="E277" s="130" t="s">
        <v>484</v>
      </c>
      <c r="F277" s="130"/>
      <c r="G277" s="133"/>
      <c r="H277" s="130"/>
      <c r="I277" s="130" t="s">
        <v>485</v>
      </c>
      <c r="J277" s="130"/>
    </row>
    <row r="278" spans="1:11">
      <c r="A278" s="132"/>
      <c r="B278" s="132"/>
      <c r="C278" s="130"/>
      <c r="D278" s="130"/>
      <c r="E278" s="130"/>
      <c r="F278" s="130"/>
      <c r="G278" s="133"/>
      <c r="H278" s="130"/>
      <c r="I278" s="130"/>
      <c r="J278" s="130"/>
    </row>
    <row r="279" spans="1:11">
      <c r="A279" s="132"/>
      <c r="B279" s="132"/>
      <c r="C279" s="130"/>
      <c r="D279" s="130"/>
      <c r="E279" s="130"/>
      <c r="F279" s="130"/>
      <c r="G279" s="133"/>
      <c r="H279" s="130"/>
      <c r="I279" s="130"/>
      <c r="J279" s="130"/>
    </row>
    <row r="280" spans="1:11">
      <c r="A280" s="143" t="s">
        <v>487</v>
      </c>
      <c r="B280" s="143"/>
      <c r="C280" s="130"/>
      <c r="D280" s="130"/>
      <c r="E280" s="130"/>
      <c r="F280" s="130"/>
      <c r="G280" s="138" t="s">
        <v>489</v>
      </c>
      <c r="H280" s="130"/>
    </row>
    <row r="281" spans="1:11">
      <c r="A281" s="143" t="s">
        <v>488</v>
      </c>
      <c r="B281" s="143"/>
      <c r="C281" s="130"/>
      <c r="D281" s="130"/>
      <c r="E281" s="130"/>
      <c r="F281" s="130"/>
      <c r="G281" s="139" t="s">
        <v>490</v>
      </c>
      <c r="H281" s="130"/>
    </row>
    <row r="282" spans="1:11" ht="29.25" customHeight="1">
      <c r="A282" s="144"/>
      <c r="B282" s="144"/>
      <c r="C282" s="134"/>
      <c r="D282" s="134"/>
      <c r="E282" s="135"/>
      <c r="F282" s="135"/>
      <c r="G282" s="135"/>
      <c r="H282" s="135"/>
      <c r="I282" s="135"/>
    </row>
    <row r="283" spans="1:11">
      <c r="A283" s="140"/>
      <c r="B283" s="140"/>
      <c r="C283" s="135"/>
      <c r="D283" s="135"/>
      <c r="E283" s="135"/>
      <c r="F283" s="135"/>
      <c r="G283" s="135"/>
      <c r="H283" s="135"/>
      <c r="I283" s="135"/>
    </row>
  </sheetData>
  <mergeCells count="50">
    <mergeCell ref="A9:B9"/>
    <mergeCell ref="C2:K2"/>
    <mergeCell ref="B4:J4"/>
    <mergeCell ref="B5:J5"/>
    <mergeCell ref="I6:J6"/>
    <mergeCell ref="A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A158:B158"/>
    <mergeCell ref="A10:B10"/>
    <mergeCell ref="A11:B11"/>
    <mergeCell ref="A48:B48"/>
    <mergeCell ref="A76:B76"/>
    <mergeCell ref="A77:B77"/>
    <mergeCell ref="A85:B85"/>
    <mergeCell ref="A94:B94"/>
    <mergeCell ref="A129:B129"/>
    <mergeCell ref="A130:B130"/>
    <mergeCell ref="A154:B154"/>
    <mergeCell ref="A157:B157"/>
    <mergeCell ref="A230:B230"/>
    <mergeCell ref="A167:B167"/>
    <mergeCell ref="A180:B180"/>
    <mergeCell ref="A183:B183"/>
    <mergeCell ref="A184:B184"/>
    <mergeCell ref="A196:B196"/>
    <mergeCell ref="A209:B209"/>
    <mergeCell ref="A210:B210"/>
    <mergeCell ref="A214:B214"/>
    <mergeCell ref="A218:B218"/>
    <mergeCell ref="A222:B222"/>
    <mergeCell ref="A226:B226"/>
    <mergeCell ref="A234:B234"/>
    <mergeCell ref="A238:B238"/>
    <mergeCell ref="A242:B242"/>
    <mergeCell ref="A246:B246"/>
    <mergeCell ref="A250:B250"/>
    <mergeCell ref="A283:B283"/>
    <mergeCell ref="A271:B271"/>
    <mergeCell ref="A277:B277"/>
    <mergeCell ref="A280:B280"/>
    <mergeCell ref="A281:B281"/>
    <mergeCell ref="A282:B282"/>
  </mergeCells>
  <pageMargins left="0.7" right="0.7" top="0.75" bottom="0.75" header="0.3" footer="0.3"/>
  <pageSetup paperSize="9" scale="7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2018-06-08T08:03:12Z</cp:lastPrinted>
  <dcterms:created xsi:type="dcterms:W3CDTF">2018-05-16T09:55:12Z</dcterms:created>
  <dcterms:modified xsi:type="dcterms:W3CDTF">2018-06-08T08:42:45Z</dcterms:modified>
</cp:coreProperties>
</file>