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a.husar\Desktop\sedinta 25.04.2019\hcl 79-105\hcl 81\Anexe 1-25\"/>
    </mc:Choice>
  </mc:AlternateContent>
  <xr:revisionPtr revIDLastSave="0" documentId="13_ncr:1_{E2578450-7256-4BE3-8CAE-BE4ADDB05A22}" xr6:coauthVersionLast="43" xr6:coauthVersionMax="43" xr10:uidLastSave="{00000000-0000-0000-0000-000000000000}"/>
  <bookViews>
    <workbookView xWindow="2460" yWindow="2460" windowWidth="21600" windowHeight="11385" xr2:uid="{CEEF3B37-8CBB-44F2-9214-0AD7E91143F5}"/>
  </bookViews>
  <sheets>
    <sheet name="67 TOTAL" sheetId="1" r:id="rId1"/>
  </sheets>
  <externalReferences>
    <externalReference r:id="rId2"/>
  </externalReferences>
  <definedNames>
    <definedName name="_xlnm.Database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8" i="1" l="1"/>
  <c r="K278" i="1"/>
  <c r="J278" i="1"/>
  <c r="I278" i="1"/>
  <c r="H278" i="1"/>
  <c r="G278" i="1"/>
  <c r="F278" i="1"/>
  <c r="E278" i="1" s="1"/>
  <c r="L277" i="1"/>
  <c r="K277" i="1"/>
  <c r="J277" i="1"/>
  <c r="I277" i="1"/>
  <c r="H277" i="1"/>
  <c r="G277" i="1"/>
  <c r="F277" i="1"/>
  <c r="E277" i="1" s="1"/>
  <c r="L276" i="1"/>
  <c r="K276" i="1"/>
  <c r="J276" i="1"/>
  <c r="I276" i="1"/>
  <c r="H276" i="1"/>
  <c r="G276" i="1"/>
  <c r="F276" i="1"/>
  <c r="E276" i="1" s="1"/>
  <c r="L275" i="1"/>
  <c r="K275" i="1"/>
  <c r="J275" i="1"/>
  <c r="I275" i="1"/>
  <c r="H275" i="1"/>
  <c r="G275" i="1"/>
  <c r="F275" i="1"/>
  <c r="E275" i="1" s="1"/>
  <c r="L274" i="1"/>
  <c r="K274" i="1"/>
  <c r="J274" i="1"/>
  <c r="I274" i="1"/>
  <c r="H274" i="1"/>
  <c r="G274" i="1"/>
  <c r="F274" i="1"/>
  <c r="E274" i="1" s="1"/>
  <c r="L273" i="1"/>
  <c r="K273" i="1"/>
  <c r="J273" i="1"/>
  <c r="I273" i="1"/>
  <c r="H273" i="1"/>
  <c r="G273" i="1"/>
  <c r="F273" i="1"/>
  <c r="E273" i="1" s="1"/>
  <c r="L272" i="1"/>
  <c r="K272" i="1"/>
  <c r="J272" i="1"/>
  <c r="I272" i="1"/>
  <c r="H272" i="1"/>
  <c r="G272" i="1"/>
  <c r="F272" i="1"/>
  <c r="E272" i="1" s="1"/>
  <c r="L271" i="1"/>
  <c r="K271" i="1"/>
  <c r="J271" i="1"/>
  <c r="I271" i="1"/>
  <c r="H271" i="1"/>
  <c r="G271" i="1"/>
  <c r="F271" i="1"/>
  <c r="E271" i="1" s="1"/>
  <c r="L270" i="1"/>
  <c r="K270" i="1"/>
  <c r="J270" i="1"/>
  <c r="I270" i="1"/>
  <c r="H270" i="1"/>
  <c r="G270" i="1"/>
  <c r="F270" i="1"/>
  <c r="E270" i="1" s="1"/>
  <c r="L269" i="1"/>
  <c r="K269" i="1"/>
  <c r="J269" i="1"/>
  <c r="I269" i="1"/>
  <c r="H269" i="1"/>
  <c r="G269" i="1"/>
  <c r="F269" i="1"/>
  <c r="E269" i="1" s="1"/>
  <c r="L268" i="1"/>
  <c r="K268" i="1"/>
  <c r="J268" i="1"/>
  <c r="I268" i="1"/>
  <c r="H268" i="1"/>
  <c r="G268" i="1"/>
  <c r="F268" i="1"/>
  <c r="E268" i="1" s="1"/>
  <c r="L267" i="1"/>
  <c r="K267" i="1"/>
  <c r="J267" i="1"/>
  <c r="I267" i="1"/>
  <c r="H267" i="1"/>
  <c r="G267" i="1"/>
  <c r="F267" i="1"/>
  <c r="E267" i="1" s="1"/>
  <c r="E266" i="1" s="1"/>
  <c r="L266" i="1"/>
  <c r="K266" i="1"/>
  <c r="J266" i="1"/>
  <c r="I266" i="1"/>
  <c r="H266" i="1"/>
  <c r="G266" i="1"/>
  <c r="F266" i="1"/>
  <c r="L265" i="1"/>
  <c r="K265" i="1"/>
  <c r="J265" i="1"/>
  <c r="I265" i="1"/>
  <c r="H265" i="1"/>
  <c r="G265" i="1"/>
  <c r="E265" i="1" s="1"/>
  <c r="F265" i="1"/>
  <c r="L264" i="1"/>
  <c r="K264" i="1"/>
  <c r="J264" i="1"/>
  <c r="I264" i="1"/>
  <c r="H264" i="1"/>
  <c r="G264" i="1"/>
  <c r="E264" i="1" s="1"/>
  <c r="F264" i="1"/>
  <c r="L263" i="1"/>
  <c r="K263" i="1"/>
  <c r="J263" i="1"/>
  <c r="I263" i="1"/>
  <c r="H263" i="1"/>
  <c r="G263" i="1"/>
  <c r="E263" i="1" s="1"/>
  <c r="F263" i="1"/>
  <c r="L262" i="1"/>
  <c r="K262" i="1"/>
  <c r="J262" i="1"/>
  <c r="I262" i="1"/>
  <c r="H262" i="1"/>
  <c r="G262" i="1"/>
  <c r="E262" i="1" s="1"/>
  <c r="E261" i="1" s="1"/>
  <c r="E260" i="1" s="1"/>
  <c r="E259" i="1" s="1"/>
  <c r="E188" i="1" s="1"/>
  <c r="F262" i="1"/>
  <c r="L261" i="1"/>
  <c r="K261" i="1"/>
  <c r="J261" i="1"/>
  <c r="I261" i="1"/>
  <c r="H261" i="1"/>
  <c r="G261" i="1"/>
  <c r="F261" i="1"/>
  <c r="L260" i="1"/>
  <c r="K260" i="1"/>
  <c r="J260" i="1"/>
  <c r="I260" i="1"/>
  <c r="H260" i="1"/>
  <c r="G260" i="1"/>
  <c r="F260" i="1"/>
  <c r="L259" i="1"/>
  <c r="K259" i="1"/>
  <c r="J259" i="1"/>
  <c r="I259" i="1"/>
  <c r="H259" i="1"/>
  <c r="G259" i="1"/>
  <c r="F259" i="1"/>
  <c r="L258" i="1"/>
  <c r="K258" i="1"/>
  <c r="K255" i="1" s="1"/>
  <c r="J258" i="1"/>
  <c r="I258" i="1"/>
  <c r="H258" i="1"/>
  <c r="G258" i="1"/>
  <c r="G255" i="1" s="1"/>
  <c r="F258" i="1"/>
  <c r="L257" i="1"/>
  <c r="K257" i="1"/>
  <c r="J257" i="1"/>
  <c r="J255" i="1" s="1"/>
  <c r="I257" i="1"/>
  <c r="H257" i="1"/>
  <c r="G257" i="1"/>
  <c r="F257" i="1"/>
  <c r="F255" i="1" s="1"/>
  <c r="L256" i="1"/>
  <c r="K256" i="1"/>
  <c r="J256" i="1"/>
  <c r="I256" i="1"/>
  <c r="I255" i="1" s="1"/>
  <c r="H256" i="1"/>
  <c r="G256" i="1"/>
  <c r="F256" i="1"/>
  <c r="L255" i="1"/>
  <c r="H255" i="1"/>
  <c r="L254" i="1"/>
  <c r="K254" i="1"/>
  <c r="K251" i="1" s="1"/>
  <c r="J254" i="1"/>
  <c r="I254" i="1"/>
  <c r="H254" i="1"/>
  <c r="G254" i="1"/>
  <c r="G251" i="1" s="1"/>
  <c r="F254" i="1"/>
  <c r="L253" i="1"/>
  <c r="K253" i="1"/>
  <c r="J253" i="1"/>
  <c r="J251" i="1" s="1"/>
  <c r="I253" i="1"/>
  <c r="H253" i="1"/>
  <c r="G253" i="1"/>
  <c r="F253" i="1"/>
  <c r="F251" i="1" s="1"/>
  <c r="L252" i="1"/>
  <c r="K252" i="1"/>
  <c r="J252" i="1"/>
  <c r="I252" i="1"/>
  <c r="I251" i="1" s="1"/>
  <c r="H252" i="1"/>
  <c r="G252" i="1"/>
  <c r="F252" i="1"/>
  <c r="L251" i="1"/>
  <c r="H251" i="1"/>
  <c r="L250" i="1"/>
  <c r="K250" i="1"/>
  <c r="K247" i="1" s="1"/>
  <c r="J250" i="1"/>
  <c r="I250" i="1"/>
  <c r="H250" i="1"/>
  <c r="G250" i="1"/>
  <c r="F250" i="1"/>
  <c r="L249" i="1"/>
  <c r="K249" i="1"/>
  <c r="J249" i="1"/>
  <c r="J247" i="1" s="1"/>
  <c r="I249" i="1"/>
  <c r="H249" i="1"/>
  <c r="G249" i="1"/>
  <c r="F249" i="1"/>
  <c r="F247" i="1" s="1"/>
  <c r="L248" i="1"/>
  <c r="K248" i="1"/>
  <c r="J248" i="1"/>
  <c r="I248" i="1"/>
  <c r="I247" i="1" s="1"/>
  <c r="H248" i="1"/>
  <c r="G248" i="1"/>
  <c r="G247" i="1" s="1"/>
  <c r="F248" i="1"/>
  <c r="L247" i="1"/>
  <c r="H247" i="1"/>
  <c r="L246" i="1"/>
  <c r="K246" i="1"/>
  <c r="J246" i="1"/>
  <c r="I246" i="1"/>
  <c r="H246" i="1"/>
  <c r="G246" i="1"/>
  <c r="F246" i="1"/>
  <c r="L245" i="1"/>
  <c r="K245" i="1"/>
  <c r="J245" i="1"/>
  <c r="J243" i="1" s="1"/>
  <c r="I245" i="1"/>
  <c r="H245" i="1"/>
  <c r="G245" i="1"/>
  <c r="F245" i="1"/>
  <c r="F243" i="1" s="1"/>
  <c r="L244" i="1"/>
  <c r="K244" i="1"/>
  <c r="K243" i="1" s="1"/>
  <c r="K214" i="1" s="1"/>
  <c r="J244" i="1"/>
  <c r="I244" i="1"/>
  <c r="I243" i="1" s="1"/>
  <c r="H244" i="1"/>
  <c r="G244" i="1"/>
  <c r="G243" i="1" s="1"/>
  <c r="F244" i="1"/>
  <c r="L243" i="1"/>
  <c r="H243" i="1"/>
  <c r="L242" i="1"/>
  <c r="K242" i="1"/>
  <c r="J242" i="1"/>
  <c r="I242" i="1"/>
  <c r="H242" i="1"/>
  <c r="G242" i="1"/>
  <c r="G239" i="1" s="1"/>
  <c r="F242" i="1"/>
  <c r="L241" i="1"/>
  <c r="K241" i="1"/>
  <c r="J241" i="1"/>
  <c r="J239" i="1" s="1"/>
  <c r="I241" i="1"/>
  <c r="H241" i="1"/>
  <c r="G241" i="1"/>
  <c r="F241" i="1"/>
  <c r="F239" i="1" s="1"/>
  <c r="L240" i="1"/>
  <c r="K240" i="1"/>
  <c r="J240" i="1"/>
  <c r="I240" i="1"/>
  <c r="I239" i="1" s="1"/>
  <c r="H240" i="1"/>
  <c r="G240" i="1"/>
  <c r="F240" i="1"/>
  <c r="L239" i="1"/>
  <c r="K239" i="1"/>
  <c r="H239" i="1"/>
  <c r="L238" i="1"/>
  <c r="K238" i="1"/>
  <c r="J238" i="1"/>
  <c r="I238" i="1"/>
  <c r="H238" i="1"/>
  <c r="G238" i="1"/>
  <c r="F238" i="1"/>
  <c r="L237" i="1"/>
  <c r="K237" i="1"/>
  <c r="J237" i="1"/>
  <c r="I237" i="1"/>
  <c r="H237" i="1"/>
  <c r="G237" i="1"/>
  <c r="F237" i="1"/>
  <c r="L236" i="1"/>
  <c r="K236" i="1"/>
  <c r="J236" i="1"/>
  <c r="I236" i="1"/>
  <c r="I235" i="1" s="1"/>
  <c r="I214" i="1" s="1"/>
  <c r="H236" i="1"/>
  <c r="G236" i="1"/>
  <c r="F236" i="1"/>
  <c r="L235" i="1"/>
  <c r="K235" i="1"/>
  <c r="J235" i="1"/>
  <c r="H235" i="1"/>
  <c r="G235" i="1"/>
  <c r="F235" i="1"/>
  <c r="L234" i="1"/>
  <c r="K234" i="1"/>
  <c r="J234" i="1"/>
  <c r="I234" i="1"/>
  <c r="H234" i="1"/>
  <c r="G234" i="1"/>
  <c r="F234" i="1"/>
  <c r="L233" i="1"/>
  <c r="K233" i="1"/>
  <c r="J233" i="1"/>
  <c r="I233" i="1"/>
  <c r="H233" i="1"/>
  <c r="G233" i="1"/>
  <c r="F233" i="1"/>
  <c r="L232" i="1"/>
  <c r="K232" i="1"/>
  <c r="J232" i="1"/>
  <c r="I232" i="1"/>
  <c r="H232" i="1"/>
  <c r="G232" i="1"/>
  <c r="F232" i="1"/>
  <c r="L231" i="1"/>
  <c r="K231" i="1"/>
  <c r="J231" i="1"/>
  <c r="I231" i="1"/>
  <c r="H231" i="1"/>
  <c r="G231" i="1"/>
  <c r="F231" i="1"/>
  <c r="L230" i="1"/>
  <c r="K230" i="1"/>
  <c r="J230" i="1"/>
  <c r="I230" i="1"/>
  <c r="H230" i="1"/>
  <c r="G230" i="1"/>
  <c r="F230" i="1"/>
  <c r="L229" i="1"/>
  <c r="K229" i="1"/>
  <c r="J229" i="1"/>
  <c r="I229" i="1"/>
  <c r="H229" i="1"/>
  <c r="G229" i="1"/>
  <c r="F229" i="1"/>
  <c r="L228" i="1"/>
  <c r="K228" i="1"/>
  <c r="J228" i="1"/>
  <c r="I228" i="1"/>
  <c r="H228" i="1"/>
  <c r="G228" i="1"/>
  <c r="F228" i="1"/>
  <c r="L227" i="1"/>
  <c r="K227" i="1"/>
  <c r="J227" i="1"/>
  <c r="I227" i="1"/>
  <c r="H227" i="1"/>
  <c r="G227" i="1"/>
  <c r="F227" i="1"/>
  <c r="L226" i="1"/>
  <c r="K226" i="1"/>
  <c r="J226" i="1"/>
  <c r="I226" i="1"/>
  <c r="H226" i="1"/>
  <c r="G226" i="1"/>
  <c r="F226" i="1"/>
  <c r="L225" i="1"/>
  <c r="K225" i="1"/>
  <c r="J225" i="1"/>
  <c r="I225" i="1"/>
  <c r="H225" i="1"/>
  <c r="G225" i="1"/>
  <c r="F225" i="1"/>
  <c r="L224" i="1"/>
  <c r="K224" i="1"/>
  <c r="J224" i="1"/>
  <c r="I224" i="1"/>
  <c r="H224" i="1"/>
  <c r="G224" i="1"/>
  <c r="F224" i="1"/>
  <c r="L223" i="1"/>
  <c r="K223" i="1"/>
  <c r="J223" i="1"/>
  <c r="I223" i="1"/>
  <c r="H223" i="1"/>
  <c r="G223" i="1"/>
  <c r="F223" i="1"/>
  <c r="L222" i="1"/>
  <c r="K222" i="1"/>
  <c r="J222" i="1"/>
  <c r="I222" i="1"/>
  <c r="H222" i="1"/>
  <c r="G222" i="1"/>
  <c r="F222" i="1"/>
  <c r="L221" i="1"/>
  <c r="K221" i="1"/>
  <c r="J221" i="1"/>
  <c r="I221" i="1"/>
  <c r="H221" i="1"/>
  <c r="G221" i="1"/>
  <c r="F221" i="1"/>
  <c r="L220" i="1"/>
  <c r="K220" i="1"/>
  <c r="J220" i="1"/>
  <c r="I220" i="1"/>
  <c r="H220" i="1"/>
  <c r="H219" i="1" s="1"/>
  <c r="H214" i="1" s="1"/>
  <c r="G220" i="1"/>
  <c r="F220" i="1"/>
  <c r="L219" i="1"/>
  <c r="K219" i="1"/>
  <c r="J219" i="1"/>
  <c r="I219" i="1"/>
  <c r="G219" i="1"/>
  <c r="F219" i="1"/>
  <c r="L218" i="1"/>
  <c r="K218" i="1"/>
  <c r="J218" i="1"/>
  <c r="I218" i="1"/>
  <c r="H218" i="1"/>
  <c r="G218" i="1"/>
  <c r="F218" i="1"/>
  <c r="L217" i="1"/>
  <c r="K217" i="1"/>
  <c r="J217" i="1"/>
  <c r="I217" i="1"/>
  <c r="H217" i="1"/>
  <c r="G217" i="1"/>
  <c r="F217" i="1"/>
  <c r="L216" i="1"/>
  <c r="K216" i="1"/>
  <c r="J216" i="1"/>
  <c r="I216" i="1"/>
  <c r="H216" i="1"/>
  <c r="G216" i="1"/>
  <c r="G215" i="1" s="1"/>
  <c r="G214" i="1" s="1"/>
  <c r="F216" i="1"/>
  <c r="L215" i="1"/>
  <c r="K215" i="1"/>
  <c r="J215" i="1"/>
  <c r="J214" i="1" s="1"/>
  <c r="I215" i="1"/>
  <c r="H215" i="1"/>
  <c r="F215" i="1"/>
  <c r="L214" i="1"/>
  <c r="L213" i="1"/>
  <c r="K213" i="1"/>
  <c r="J213" i="1"/>
  <c r="I213" i="1"/>
  <c r="H213" i="1"/>
  <c r="G213" i="1"/>
  <c r="F213" i="1"/>
  <c r="L212" i="1"/>
  <c r="K212" i="1"/>
  <c r="J212" i="1"/>
  <c r="I212" i="1"/>
  <c r="H212" i="1"/>
  <c r="G212" i="1"/>
  <c r="F212" i="1"/>
  <c r="L211" i="1"/>
  <c r="K211" i="1"/>
  <c r="J211" i="1"/>
  <c r="I211" i="1"/>
  <c r="H211" i="1"/>
  <c r="G211" i="1"/>
  <c r="F211" i="1"/>
  <c r="L210" i="1"/>
  <c r="K210" i="1"/>
  <c r="J210" i="1"/>
  <c r="I210" i="1"/>
  <c r="H210" i="1"/>
  <c r="G210" i="1"/>
  <c r="F210" i="1"/>
  <c r="L209" i="1"/>
  <c r="K209" i="1"/>
  <c r="J209" i="1"/>
  <c r="I209" i="1"/>
  <c r="H209" i="1"/>
  <c r="G209" i="1"/>
  <c r="F209" i="1"/>
  <c r="L208" i="1"/>
  <c r="K208" i="1"/>
  <c r="J208" i="1"/>
  <c r="I208" i="1"/>
  <c r="H208" i="1"/>
  <c r="G208" i="1"/>
  <c r="F208" i="1"/>
  <c r="L207" i="1"/>
  <c r="K207" i="1"/>
  <c r="J207" i="1"/>
  <c r="I207" i="1"/>
  <c r="H207" i="1"/>
  <c r="G207" i="1"/>
  <c r="F207" i="1"/>
  <c r="L206" i="1"/>
  <c r="K206" i="1"/>
  <c r="J206" i="1"/>
  <c r="I206" i="1"/>
  <c r="H206" i="1"/>
  <c r="G206" i="1"/>
  <c r="F206" i="1"/>
  <c r="L205" i="1"/>
  <c r="K205" i="1"/>
  <c r="J205" i="1"/>
  <c r="I205" i="1"/>
  <c r="H205" i="1"/>
  <c r="G205" i="1"/>
  <c r="F205" i="1"/>
  <c r="L204" i="1"/>
  <c r="K204" i="1"/>
  <c r="J204" i="1"/>
  <c r="I204" i="1"/>
  <c r="H204" i="1"/>
  <c r="G204" i="1"/>
  <c r="F204" i="1"/>
  <c r="L203" i="1"/>
  <c r="K203" i="1"/>
  <c r="J203" i="1"/>
  <c r="I203" i="1"/>
  <c r="H203" i="1"/>
  <c r="G203" i="1"/>
  <c r="F203" i="1"/>
  <c r="L202" i="1"/>
  <c r="K202" i="1"/>
  <c r="J202" i="1"/>
  <c r="I202" i="1"/>
  <c r="H202" i="1"/>
  <c r="G202" i="1"/>
  <c r="F202" i="1"/>
  <c r="L201" i="1"/>
  <c r="K201" i="1"/>
  <c r="J201" i="1"/>
  <c r="I201" i="1"/>
  <c r="H201" i="1"/>
  <c r="H200" i="1" s="1"/>
  <c r="G201" i="1"/>
  <c r="F201" i="1"/>
  <c r="F200" i="1" s="1"/>
  <c r="L200" i="1"/>
  <c r="K200" i="1"/>
  <c r="J200" i="1"/>
  <c r="I200" i="1"/>
  <c r="G200" i="1"/>
  <c r="L199" i="1"/>
  <c r="K199" i="1"/>
  <c r="J199" i="1"/>
  <c r="I199" i="1"/>
  <c r="H199" i="1"/>
  <c r="G199" i="1"/>
  <c r="F199" i="1"/>
  <c r="E199" i="1"/>
  <c r="L198" i="1"/>
  <c r="K198" i="1"/>
  <c r="J198" i="1"/>
  <c r="I198" i="1"/>
  <c r="H198" i="1"/>
  <c r="G198" i="1"/>
  <c r="F198" i="1"/>
  <c r="E198" i="1"/>
  <c r="L197" i="1"/>
  <c r="K197" i="1"/>
  <c r="J197" i="1"/>
  <c r="I197" i="1"/>
  <c r="H197" i="1"/>
  <c r="G197" i="1"/>
  <c r="F197" i="1"/>
  <c r="E197" i="1"/>
  <c r="L196" i="1"/>
  <c r="K196" i="1"/>
  <c r="J196" i="1"/>
  <c r="I196" i="1"/>
  <c r="H196" i="1"/>
  <c r="G196" i="1"/>
  <c r="F196" i="1"/>
  <c r="E196" i="1"/>
  <c r="L195" i="1"/>
  <c r="K195" i="1"/>
  <c r="J195" i="1"/>
  <c r="I195" i="1"/>
  <c r="H195" i="1"/>
  <c r="G195" i="1"/>
  <c r="F195" i="1"/>
  <c r="E195" i="1"/>
  <c r="L194" i="1"/>
  <c r="K194" i="1"/>
  <c r="J194" i="1"/>
  <c r="I194" i="1"/>
  <c r="H194" i="1"/>
  <c r="G194" i="1"/>
  <c r="F194" i="1"/>
  <c r="E194" i="1"/>
  <c r="L193" i="1"/>
  <c r="K193" i="1"/>
  <c r="J193" i="1"/>
  <c r="I193" i="1"/>
  <c r="H193" i="1"/>
  <c r="G193" i="1"/>
  <c r="F193" i="1"/>
  <c r="E193" i="1"/>
  <c r="L192" i="1"/>
  <c r="K192" i="1"/>
  <c r="J192" i="1"/>
  <c r="I192" i="1"/>
  <c r="H192" i="1"/>
  <c r="G192" i="1"/>
  <c r="F192" i="1"/>
  <c r="E192" i="1"/>
  <c r="L191" i="1"/>
  <c r="K191" i="1"/>
  <c r="J191" i="1"/>
  <c r="I191" i="1"/>
  <c r="H191" i="1"/>
  <c r="G191" i="1"/>
  <c r="F191" i="1"/>
  <c r="E191" i="1"/>
  <c r="L190" i="1"/>
  <c r="K190" i="1"/>
  <c r="J190" i="1"/>
  <c r="I190" i="1"/>
  <c r="H190" i="1"/>
  <c r="G190" i="1"/>
  <c r="F190" i="1"/>
  <c r="E190" i="1"/>
  <c r="L189" i="1"/>
  <c r="K189" i="1"/>
  <c r="J189" i="1"/>
  <c r="I189" i="1"/>
  <c r="H189" i="1"/>
  <c r="G189" i="1"/>
  <c r="F189" i="1"/>
  <c r="E189" i="1"/>
  <c r="L188" i="1"/>
  <c r="K188" i="1"/>
  <c r="J188" i="1"/>
  <c r="I188" i="1"/>
  <c r="H188" i="1"/>
  <c r="G188" i="1"/>
  <c r="F188" i="1"/>
  <c r="L186" i="1"/>
  <c r="K186" i="1"/>
  <c r="J186" i="1"/>
  <c r="I186" i="1"/>
  <c r="H186" i="1"/>
  <c r="H185" i="1" s="1"/>
  <c r="G186" i="1"/>
  <c r="G185" i="1" s="1"/>
  <c r="F186" i="1"/>
  <c r="L185" i="1"/>
  <c r="K185" i="1"/>
  <c r="J185" i="1"/>
  <c r="I185" i="1"/>
  <c r="F185" i="1"/>
  <c r="L184" i="1"/>
  <c r="K184" i="1"/>
  <c r="J184" i="1"/>
  <c r="I184" i="1"/>
  <c r="H184" i="1"/>
  <c r="G184" i="1"/>
  <c r="F184" i="1"/>
  <c r="L183" i="1"/>
  <c r="K183" i="1"/>
  <c r="J183" i="1"/>
  <c r="I183" i="1"/>
  <c r="H183" i="1"/>
  <c r="G183" i="1"/>
  <c r="F183" i="1"/>
  <c r="E183" i="1"/>
  <c r="L182" i="1"/>
  <c r="K182" i="1"/>
  <c r="J182" i="1"/>
  <c r="I182" i="1"/>
  <c r="H182" i="1"/>
  <c r="G182" i="1"/>
  <c r="F182" i="1"/>
  <c r="E182" i="1"/>
  <c r="L181" i="1"/>
  <c r="K181" i="1"/>
  <c r="J181" i="1"/>
  <c r="I181" i="1"/>
  <c r="H181" i="1"/>
  <c r="G181" i="1"/>
  <c r="F181" i="1"/>
  <c r="E181" i="1"/>
  <c r="L180" i="1"/>
  <c r="K180" i="1"/>
  <c r="J180" i="1"/>
  <c r="I180" i="1"/>
  <c r="H180" i="1"/>
  <c r="G180" i="1"/>
  <c r="F180" i="1"/>
  <c r="E180" i="1"/>
  <c r="L179" i="1"/>
  <c r="K179" i="1"/>
  <c r="J179" i="1"/>
  <c r="I179" i="1"/>
  <c r="H179" i="1"/>
  <c r="G179" i="1"/>
  <c r="F179" i="1"/>
  <c r="E179" i="1"/>
  <c r="L178" i="1"/>
  <c r="K178" i="1"/>
  <c r="J178" i="1"/>
  <c r="I178" i="1"/>
  <c r="H178" i="1"/>
  <c r="G178" i="1"/>
  <c r="F178" i="1"/>
  <c r="E178" i="1"/>
  <c r="L177" i="1"/>
  <c r="K177" i="1"/>
  <c r="J177" i="1"/>
  <c r="I177" i="1"/>
  <c r="H177" i="1"/>
  <c r="G177" i="1"/>
  <c r="F177" i="1"/>
  <c r="E177" i="1"/>
  <c r="L176" i="1"/>
  <c r="K176" i="1"/>
  <c r="J176" i="1"/>
  <c r="I176" i="1"/>
  <c r="H176" i="1"/>
  <c r="G176" i="1"/>
  <c r="F176" i="1"/>
  <c r="E176" i="1"/>
  <c r="L175" i="1"/>
  <c r="K175" i="1"/>
  <c r="J175" i="1"/>
  <c r="I175" i="1"/>
  <c r="H175" i="1"/>
  <c r="G175" i="1"/>
  <c r="F175" i="1"/>
  <c r="E175" i="1"/>
  <c r="L174" i="1"/>
  <c r="K174" i="1"/>
  <c r="J174" i="1"/>
  <c r="I174" i="1"/>
  <c r="H174" i="1"/>
  <c r="G174" i="1"/>
  <c r="F174" i="1"/>
  <c r="E174" i="1"/>
  <c r="L173" i="1"/>
  <c r="K173" i="1"/>
  <c r="J173" i="1"/>
  <c r="I173" i="1"/>
  <c r="H173" i="1"/>
  <c r="G173" i="1"/>
  <c r="F173" i="1"/>
  <c r="E173" i="1"/>
  <c r="L172" i="1"/>
  <c r="K172" i="1"/>
  <c r="J172" i="1"/>
  <c r="I172" i="1"/>
  <c r="H172" i="1"/>
  <c r="G172" i="1"/>
  <c r="F172" i="1"/>
  <c r="E172" i="1"/>
  <c r="L171" i="1"/>
  <c r="K171" i="1"/>
  <c r="J171" i="1"/>
  <c r="I171" i="1"/>
  <c r="H171" i="1"/>
  <c r="G171" i="1"/>
  <c r="F171" i="1"/>
  <c r="E171" i="1"/>
  <c r="L170" i="1"/>
  <c r="K170" i="1"/>
  <c r="J170" i="1"/>
  <c r="I170" i="1"/>
  <c r="H170" i="1"/>
  <c r="G170" i="1"/>
  <c r="F170" i="1"/>
  <c r="L169" i="1"/>
  <c r="K169" i="1"/>
  <c r="J169" i="1"/>
  <c r="I169" i="1"/>
  <c r="H169" i="1"/>
  <c r="G169" i="1"/>
  <c r="F169" i="1"/>
  <c r="E169" i="1"/>
  <c r="L168" i="1"/>
  <c r="K168" i="1"/>
  <c r="J168" i="1"/>
  <c r="I168" i="1"/>
  <c r="H168" i="1"/>
  <c r="G168" i="1"/>
  <c r="F168" i="1"/>
  <c r="L167" i="1"/>
  <c r="K167" i="1"/>
  <c r="J167" i="1"/>
  <c r="I167" i="1"/>
  <c r="H167" i="1"/>
  <c r="G167" i="1"/>
  <c r="F167" i="1"/>
  <c r="L166" i="1"/>
  <c r="K166" i="1"/>
  <c r="J166" i="1"/>
  <c r="I166" i="1"/>
  <c r="H166" i="1"/>
  <c r="G166" i="1"/>
  <c r="F166" i="1"/>
  <c r="L165" i="1"/>
  <c r="K165" i="1"/>
  <c r="J165" i="1"/>
  <c r="I165" i="1"/>
  <c r="H165" i="1"/>
  <c r="G165" i="1"/>
  <c r="F165" i="1"/>
  <c r="L164" i="1"/>
  <c r="K164" i="1"/>
  <c r="J164" i="1"/>
  <c r="I164" i="1"/>
  <c r="H164" i="1"/>
  <c r="G164" i="1"/>
  <c r="F164" i="1"/>
  <c r="L163" i="1"/>
  <c r="K163" i="1"/>
  <c r="J163" i="1"/>
  <c r="I163" i="1"/>
  <c r="H163" i="1"/>
  <c r="G163" i="1"/>
  <c r="F163" i="1"/>
  <c r="L162" i="1"/>
  <c r="K162" i="1"/>
  <c r="J162" i="1"/>
  <c r="I162" i="1"/>
  <c r="H162" i="1"/>
  <c r="G162" i="1"/>
  <c r="F162" i="1"/>
  <c r="L161" i="1"/>
  <c r="K161" i="1"/>
  <c r="J161" i="1"/>
  <c r="I161" i="1"/>
  <c r="H161" i="1"/>
  <c r="G161" i="1"/>
  <c r="F161" i="1"/>
  <c r="L160" i="1"/>
  <c r="K160" i="1"/>
  <c r="J160" i="1"/>
  <c r="I160" i="1"/>
  <c r="H160" i="1"/>
  <c r="G160" i="1"/>
  <c r="F160" i="1"/>
  <c r="L159" i="1"/>
  <c r="K159" i="1"/>
  <c r="J159" i="1"/>
  <c r="I159" i="1"/>
  <c r="H159" i="1"/>
  <c r="G159" i="1"/>
  <c r="F159" i="1"/>
  <c r="E159" i="1"/>
  <c r="L158" i="1"/>
  <c r="K158" i="1"/>
  <c r="J158" i="1"/>
  <c r="I158" i="1"/>
  <c r="H158" i="1"/>
  <c r="G158" i="1"/>
  <c r="F158" i="1"/>
  <c r="L157" i="1"/>
  <c r="K157" i="1"/>
  <c r="J157" i="1"/>
  <c r="I157" i="1"/>
  <c r="H157" i="1"/>
  <c r="G157" i="1"/>
  <c r="F157" i="1"/>
  <c r="E157" i="1"/>
  <c r="L156" i="1"/>
  <c r="K156" i="1"/>
  <c r="J156" i="1"/>
  <c r="I156" i="1"/>
  <c r="H156" i="1"/>
  <c r="G156" i="1"/>
  <c r="F156" i="1"/>
  <c r="E156" i="1"/>
  <c r="L155" i="1"/>
  <c r="K155" i="1"/>
  <c r="J155" i="1"/>
  <c r="I155" i="1"/>
  <c r="H155" i="1"/>
  <c r="G155" i="1"/>
  <c r="F155" i="1"/>
  <c r="E155" i="1"/>
  <c r="L154" i="1"/>
  <c r="K154" i="1"/>
  <c r="J154" i="1"/>
  <c r="I154" i="1"/>
  <c r="H154" i="1"/>
  <c r="G154" i="1"/>
  <c r="F154" i="1"/>
  <c r="E154" i="1"/>
  <c r="L153" i="1"/>
  <c r="K153" i="1"/>
  <c r="J153" i="1"/>
  <c r="I153" i="1"/>
  <c r="H153" i="1"/>
  <c r="G153" i="1"/>
  <c r="F153" i="1"/>
  <c r="E153" i="1"/>
  <c r="L152" i="1"/>
  <c r="K152" i="1"/>
  <c r="J152" i="1"/>
  <c r="I152" i="1"/>
  <c r="H152" i="1"/>
  <c r="G152" i="1"/>
  <c r="F152" i="1"/>
  <c r="E152" i="1"/>
  <c r="L151" i="1"/>
  <c r="K151" i="1"/>
  <c r="J151" i="1"/>
  <c r="I151" i="1"/>
  <c r="H151" i="1"/>
  <c r="G151" i="1"/>
  <c r="F151" i="1"/>
  <c r="E151" i="1"/>
  <c r="L150" i="1"/>
  <c r="K150" i="1"/>
  <c r="J150" i="1"/>
  <c r="I150" i="1"/>
  <c r="H150" i="1"/>
  <c r="G150" i="1"/>
  <c r="F150" i="1"/>
  <c r="E150" i="1"/>
  <c r="L149" i="1"/>
  <c r="K149" i="1"/>
  <c r="J149" i="1"/>
  <c r="I149" i="1"/>
  <c r="H149" i="1"/>
  <c r="G149" i="1"/>
  <c r="F149" i="1"/>
  <c r="E149" i="1"/>
  <c r="L148" i="1"/>
  <c r="K148" i="1"/>
  <c r="J148" i="1"/>
  <c r="I148" i="1"/>
  <c r="H148" i="1"/>
  <c r="G148" i="1"/>
  <c r="F148" i="1"/>
  <c r="E148" i="1"/>
  <c r="L147" i="1"/>
  <c r="K147" i="1"/>
  <c r="J147" i="1"/>
  <c r="I147" i="1"/>
  <c r="H147" i="1"/>
  <c r="G147" i="1"/>
  <c r="F147" i="1"/>
  <c r="E147" i="1"/>
  <c r="L146" i="1"/>
  <c r="K146" i="1"/>
  <c r="J146" i="1"/>
  <c r="I146" i="1"/>
  <c r="H146" i="1"/>
  <c r="G146" i="1"/>
  <c r="F146" i="1"/>
  <c r="E146" i="1"/>
  <c r="L145" i="1"/>
  <c r="K145" i="1"/>
  <c r="J145" i="1"/>
  <c r="I145" i="1"/>
  <c r="H145" i="1"/>
  <c r="G145" i="1"/>
  <c r="F145" i="1"/>
  <c r="E145" i="1"/>
  <c r="L144" i="1"/>
  <c r="K144" i="1"/>
  <c r="J144" i="1"/>
  <c r="I144" i="1"/>
  <c r="H144" i="1"/>
  <c r="G144" i="1"/>
  <c r="F144" i="1"/>
  <c r="E144" i="1"/>
  <c r="L143" i="1"/>
  <c r="K143" i="1"/>
  <c r="J143" i="1"/>
  <c r="I143" i="1"/>
  <c r="H143" i="1"/>
  <c r="G143" i="1"/>
  <c r="F143" i="1"/>
  <c r="E143" i="1"/>
  <c r="L142" i="1"/>
  <c r="K142" i="1"/>
  <c r="J142" i="1"/>
  <c r="I142" i="1"/>
  <c r="H142" i="1"/>
  <c r="G142" i="1"/>
  <c r="F142" i="1"/>
  <c r="E142" i="1"/>
  <c r="L141" i="1"/>
  <c r="K141" i="1"/>
  <c r="J141" i="1"/>
  <c r="I141" i="1"/>
  <c r="H141" i="1"/>
  <c r="G141" i="1"/>
  <c r="F141" i="1"/>
  <c r="E141" i="1"/>
  <c r="L140" i="1"/>
  <c r="K140" i="1"/>
  <c r="J140" i="1"/>
  <c r="I140" i="1"/>
  <c r="H140" i="1"/>
  <c r="G140" i="1"/>
  <c r="F140" i="1"/>
  <c r="E140" i="1"/>
  <c r="L139" i="1"/>
  <c r="K139" i="1"/>
  <c r="J139" i="1"/>
  <c r="I139" i="1"/>
  <c r="H139" i="1"/>
  <c r="G139" i="1"/>
  <c r="F139" i="1"/>
  <c r="E139" i="1"/>
  <c r="L138" i="1"/>
  <c r="K138" i="1"/>
  <c r="J138" i="1"/>
  <c r="I138" i="1"/>
  <c r="H138" i="1"/>
  <c r="G138" i="1"/>
  <c r="F138" i="1"/>
  <c r="E138" i="1"/>
  <c r="L137" i="1"/>
  <c r="K137" i="1"/>
  <c r="J137" i="1"/>
  <c r="I137" i="1"/>
  <c r="H137" i="1"/>
  <c r="G137" i="1"/>
  <c r="F137" i="1"/>
  <c r="L136" i="1"/>
  <c r="K136" i="1"/>
  <c r="J136" i="1"/>
  <c r="I136" i="1"/>
  <c r="H136" i="1"/>
  <c r="H135" i="1" s="1"/>
  <c r="H134" i="1" s="1"/>
  <c r="G136" i="1"/>
  <c r="F136" i="1"/>
  <c r="L135" i="1"/>
  <c r="L134" i="1" s="1"/>
  <c r="K135" i="1"/>
  <c r="J135" i="1"/>
  <c r="I135" i="1"/>
  <c r="G135" i="1"/>
  <c r="G134" i="1" s="1"/>
  <c r="F135" i="1"/>
  <c r="E135" i="1"/>
  <c r="K134" i="1"/>
  <c r="J134" i="1"/>
  <c r="I134" i="1"/>
  <c r="F134" i="1"/>
  <c r="E134" i="1"/>
  <c r="L133" i="1"/>
  <c r="K133" i="1"/>
  <c r="J133" i="1"/>
  <c r="I133" i="1"/>
  <c r="H133" i="1"/>
  <c r="G133" i="1"/>
  <c r="F133" i="1"/>
  <c r="E133" i="1"/>
  <c r="L132" i="1"/>
  <c r="K132" i="1"/>
  <c r="J132" i="1"/>
  <c r="I132" i="1"/>
  <c r="H132" i="1"/>
  <c r="G132" i="1"/>
  <c r="F132" i="1"/>
  <c r="E132" i="1"/>
  <c r="L131" i="1"/>
  <c r="K131" i="1"/>
  <c r="J131" i="1"/>
  <c r="I131" i="1"/>
  <c r="H131" i="1"/>
  <c r="G131" i="1"/>
  <c r="F131" i="1"/>
  <c r="E131" i="1"/>
  <c r="L130" i="1"/>
  <c r="K130" i="1"/>
  <c r="J130" i="1"/>
  <c r="I130" i="1"/>
  <c r="H130" i="1"/>
  <c r="G130" i="1"/>
  <c r="F130" i="1"/>
  <c r="E130" i="1"/>
  <c r="L129" i="1"/>
  <c r="K129" i="1"/>
  <c r="J129" i="1"/>
  <c r="I129" i="1"/>
  <c r="H129" i="1"/>
  <c r="G129" i="1"/>
  <c r="F129" i="1"/>
  <c r="E129" i="1"/>
  <c r="L128" i="1"/>
  <c r="K128" i="1"/>
  <c r="J128" i="1"/>
  <c r="I128" i="1"/>
  <c r="H128" i="1"/>
  <c r="G128" i="1"/>
  <c r="F128" i="1"/>
  <c r="E128" i="1"/>
  <c r="L127" i="1"/>
  <c r="K127" i="1"/>
  <c r="J127" i="1"/>
  <c r="I127" i="1"/>
  <c r="H127" i="1"/>
  <c r="G127" i="1"/>
  <c r="F127" i="1"/>
  <c r="E127" i="1"/>
  <c r="L126" i="1"/>
  <c r="K126" i="1"/>
  <c r="J126" i="1"/>
  <c r="I126" i="1"/>
  <c r="H126" i="1"/>
  <c r="G126" i="1"/>
  <c r="F126" i="1"/>
  <c r="E126" i="1"/>
  <c r="L125" i="1"/>
  <c r="K125" i="1"/>
  <c r="J125" i="1"/>
  <c r="I125" i="1"/>
  <c r="H125" i="1"/>
  <c r="G125" i="1"/>
  <c r="F125" i="1"/>
  <c r="E125" i="1"/>
  <c r="L124" i="1"/>
  <c r="K124" i="1"/>
  <c r="J124" i="1"/>
  <c r="I124" i="1"/>
  <c r="H124" i="1"/>
  <c r="G124" i="1"/>
  <c r="F124" i="1"/>
  <c r="E124" i="1"/>
  <c r="L123" i="1"/>
  <c r="K123" i="1"/>
  <c r="J123" i="1"/>
  <c r="I123" i="1"/>
  <c r="H123" i="1"/>
  <c r="G123" i="1"/>
  <c r="F123" i="1"/>
  <c r="E123" i="1"/>
  <c r="L122" i="1"/>
  <c r="K122" i="1"/>
  <c r="J122" i="1"/>
  <c r="I122" i="1"/>
  <c r="H122" i="1"/>
  <c r="G122" i="1"/>
  <c r="F122" i="1"/>
  <c r="E122" i="1"/>
  <c r="L121" i="1"/>
  <c r="K121" i="1"/>
  <c r="J121" i="1"/>
  <c r="I121" i="1"/>
  <c r="H121" i="1"/>
  <c r="G121" i="1"/>
  <c r="F121" i="1"/>
  <c r="E121" i="1"/>
  <c r="L120" i="1"/>
  <c r="K120" i="1"/>
  <c r="J120" i="1"/>
  <c r="I120" i="1"/>
  <c r="H120" i="1"/>
  <c r="G120" i="1"/>
  <c r="F120" i="1"/>
  <c r="E120" i="1"/>
  <c r="L119" i="1"/>
  <c r="K119" i="1"/>
  <c r="J119" i="1"/>
  <c r="I119" i="1"/>
  <c r="H119" i="1"/>
  <c r="G119" i="1"/>
  <c r="F119" i="1"/>
  <c r="E119" i="1"/>
  <c r="L118" i="1"/>
  <c r="K118" i="1"/>
  <c r="J118" i="1"/>
  <c r="I118" i="1"/>
  <c r="H118" i="1"/>
  <c r="G118" i="1"/>
  <c r="F118" i="1"/>
  <c r="E118" i="1"/>
  <c r="L117" i="1"/>
  <c r="K117" i="1"/>
  <c r="J117" i="1"/>
  <c r="I117" i="1"/>
  <c r="H117" i="1"/>
  <c r="G117" i="1"/>
  <c r="F117" i="1"/>
  <c r="E117" i="1"/>
  <c r="L116" i="1"/>
  <c r="K116" i="1"/>
  <c r="J116" i="1"/>
  <c r="I116" i="1"/>
  <c r="H116" i="1"/>
  <c r="G116" i="1"/>
  <c r="F116" i="1"/>
  <c r="E116" i="1"/>
  <c r="L115" i="1"/>
  <c r="K115" i="1"/>
  <c r="J115" i="1"/>
  <c r="I115" i="1"/>
  <c r="H115" i="1"/>
  <c r="G115" i="1"/>
  <c r="F115" i="1"/>
  <c r="E115" i="1"/>
  <c r="L114" i="1"/>
  <c r="K114" i="1"/>
  <c r="J114" i="1"/>
  <c r="I114" i="1"/>
  <c r="H114" i="1"/>
  <c r="G114" i="1"/>
  <c r="F114" i="1"/>
  <c r="E114" i="1"/>
  <c r="L113" i="1"/>
  <c r="K113" i="1"/>
  <c r="J113" i="1"/>
  <c r="I113" i="1"/>
  <c r="H113" i="1"/>
  <c r="G113" i="1"/>
  <c r="F113" i="1"/>
  <c r="E113" i="1"/>
  <c r="L112" i="1"/>
  <c r="K112" i="1"/>
  <c r="J112" i="1"/>
  <c r="I112" i="1"/>
  <c r="H112" i="1"/>
  <c r="G112" i="1"/>
  <c r="F112" i="1"/>
  <c r="E112" i="1"/>
  <c r="L111" i="1"/>
  <c r="K111" i="1"/>
  <c r="J111" i="1"/>
  <c r="I111" i="1"/>
  <c r="H111" i="1"/>
  <c r="G111" i="1"/>
  <c r="F111" i="1"/>
  <c r="E111" i="1"/>
  <c r="L110" i="1"/>
  <c r="K110" i="1"/>
  <c r="J110" i="1"/>
  <c r="I110" i="1"/>
  <c r="H110" i="1"/>
  <c r="G110" i="1"/>
  <c r="F110" i="1"/>
  <c r="L109" i="1"/>
  <c r="K109" i="1"/>
  <c r="J109" i="1"/>
  <c r="I109" i="1"/>
  <c r="H109" i="1"/>
  <c r="G109" i="1"/>
  <c r="F109" i="1"/>
  <c r="L108" i="1"/>
  <c r="K108" i="1"/>
  <c r="J108" i="1"/>
  <c r="I108" i="1"/>
  <c r="H108" i="1"/>
  <c r="G108" i="1"/>
  <c r="F108" i="1"/>
  <c r="L107" i="1"/>
  <c r="K107" i="1"/>
  <c r="J107" i="1"/>
  <c r="I107" i="1"/>
  <c r="H107" i="1"/>
  <c r="G107" i="1"/>
  <c r="F107" i="1"/>
  <c r="L106" i="1"/>
  <c r="K106" i="1"/>
  <c r="J106" i="1"/>
  <c r="I106" i="1"/>
  <c r="H106" i="1"/>
  <c r="G106" i="1"/>
  <c r="F106" i="1"/>
  <c r="L105" i="1"/>
  <c r="K105" i="1"/>
  <c r="J105" i="1"/>
  <c r="I105" i="1"/>
  <c r="H105" i="1"/>
  <c r="G105" i="1"/>
  <c r="F105" i="1"/>
  <c r="L104" i="1"/>
  <c r="K104" i="1"/>
  <c r="J104" i="1"/>
  <c r="I104" i="1"/>
  <c r="H104" i="1"/>
  <c r="G104" i="1"/>
  <c r="F104" i="1"/>
  <c r="L103" i="1"/>
  <c r="K103" i="1"/>
  <c r="J103" i="1"/>
  <c r="I103" i="1"/>
  <c r="H103" i="1"/>
  <c r="G103" i="1"/>
  <c r="F103" i="1"/>
  <c r="L102" i="1"/>
  <c r="K102" i="1"/>
  <c r="J102" i="1"/>
  <c r="I102" i="1"/>
  <c r="H102" i="1"/>
  <c r="G102" i="1"/>
  <c r="F102" i="1"/>
  <c r="L101" i="1"/>
  <c r="K101" i="1"/>
  <c r="J101" i="1"/>
  <c r="I101" i="1"/>
  <c r="H101" i="1"/>
  <c r="G101" i="1"/>
  <c r="F101" i="1"/>
  <c r="L100" i="1"/>
  <c r="K100" i="1"/>
  <c r="J100" i="1"/>
  <c r="I100" i="1"/>
  <c r="H100" i="1"/>
  <c r="G100" i="1"/>
  <c r="F100" i="1"/>
  <c r="L99" i="1"/>
  <c r="K99" i="1"/>
  <c r="J99" i="1"/>
  <c r="I99" i="1"/>
  <c r="H99" i="1"/>
  <c r="G99" i="1"/>
  <c r="F99" i="1"/>
  <c r="E99" i="1"/>
  <c r="L98" i="1"/>
  <c r="K98" i="1"/>
  <c r="J98" i="1"/>
  <c r="I98" i="1"/>
  <c r="H98" i="1"/>
  <c r="G98" i="1"/>
  <c r="F98" i="1"/>
  <c r="E98" i="1"/>
  <c r="L97" i="1"/>
  <c r="K97" i="1"/>
  <c r="J97" i="1"/>
  <c r="I97" i="1"/>
  <c r="H97" i="1"/>
  <c r="G97" i="1"/>
  <c r="F97" i="1"/>
  <c r="E97" i="1"/>
  <c r="L96" i="1"/>
  <c r="K96" i="1"/>
  <c r="J96" i="1"/>
  <c r="I96" i="1"/>
  <c r="H96" i="1"/>
  <c r="G96" i="1"/>
  <c r="F96" i="1"/>
  <c r="E96" i="1"/>
  <c r="L95" i="1"/>
  <c r="K95" i="1"/>
  <c r="J95" i="1"/>
  <c r="I95" i="1"/>
  <c r="H95" i="1"/>
  <c r="G95" i="1"/>
  <c r="F95" i="1"/>
  <c r="E95" i="1"/>
  <c r="L94" i="1"/>
  <c r="K94" i="1"/>
  <c r="J94" i="1"/>
  <c r="I94" i="1"/>
  <c r="H94" i="1"/>
  <c r="G94" i="1"/>
  <c r="F94" i="1"/>
  <c r="E94" i="1"/>
  <c r="L93" i="1"/>
  <c r="K93" i="1"/>
  <c r="J93" i="1"/>
  <c r="I93" i="1"/>
  <c r="H93" i="1"/>
  <c r="G93" i="1"/>
  <c r="F93" i="1"/>
  <c r="E93" i="1"/>
  <c r="L92" i="1"/>
  <c r="K92" i="1"/>
  <c r="J92" i="1"/>
  <c r="I92" i="1"/>
  <c r="H92" i="1"/>
  <c r="G92" i="1"/>
  <c r="F92" i="1"/>
  <c r="E92" i="1"/>
  <c r="L91" i="1"/>
  <c r="K91" i="1"/>
  <c r="J91" i="1"/>
  <c r="I91" i="1"/>
  <c r="H91" i="1"/>
  <c r="G91" i="1"/>
  <c r="F91" i="1"/>
  <c r="E91" i="1"/>
  <c r="L90" i="1"/>
  <c r="K90" i="1"/>
  <c r="J90" i="1"/>
  <c r="I90" i="1"/>
  <c r="H90" i="1"/>
  <c r="G90" i="1"/>
  <c r="F90" i="1"/>
  <c r="E90" i="1"/>
  <c r="L89" i="1"/>
  <c r="K89" i="1"/>
  <c r="J89" i="1"/>
  <c r="I89" i="1"/>
  <c r="H89" i="1"/>
  <c r="G89" i="1"/>
  <c r="F89" i="1"/>
  <c r="E89" i="1"/>
  <c r="L88" i="1"/>
  <c r="K88" i="1"/>
  <c r="J88" i="1"/>
  <c r="I88" i="1"/>
  <c r="H88" i="1"/>
  <c r="G88" i="1"/>
  <c r="F88" i="1"/>
  <c r="E88" i="1"/>
  <c r="L87" i="1"/>
  <c r="K87" i="1"/>
  <c r="J87" i="1"/>
  <c r="I87" i="1"/>
  <c r="H87" i="1"/>
  <c r="G87" i="1"/>
  <c r="F87" i="1"/>
  <c r="L86" i="1"/>
  <c r="K86" i="1"/>
  <c r="J86" i="1"/>
  <c r="I86" i="1"/>
  <c r="H86" i="1"/>
  <c r="G86" i="1"/>
  <c r="F86" i="1"/>
  <c r="L85" i="1"/>
  <c r="K85" i="1"/>
  <c r="J85" i="1"/>
  <c r="I85" i="1"/>
  <c r="H85" i="1"/>
  <c r="G85" i="1"/>
  <c r="F85" i="1"/>
  <c r="L84" i="1"/>
  <c r="K84" i="1"/>
  <c r="J84" i="1"/>
  <c r="I84" i="1"/>
  <c r="H84" i="1"/>
  <c r="G84" i="1"/>
  <c r="F84" i="1"/>
  <c r="L83" i="1"/>
  <c r="K83" i="1"/>
  <c r="J83" i="1"/>
  <c r="I83" i="1"/>
  <c r="H83" i="1"/>
  <c r="G83" i="1"/>
  <c r="F83" i="1"/>
  <c r="L82" i="1"/>
  <c r="K82" i="1"/>
  <c r="J82" i="1"/>
  <c r="I82" i="1"/>
  <c r="H82" i="1"/>
  <c r="G82" i="1"/>
  <c r="F82" i="1"/>
  <c r="L81" i="1"/>
  <c r="K81" i="1"/>
  <c r="J81" i="1"/>
  <c r="I81" i="1"/>
  <c r="H81" i="1"/>
  <c r="G81" i="1"/>
  <c r="F81" i="1"/>
  <c r="L80" i="1"/>
  <c r="K80" i="1"/>
  <c r="J80" i="1"/>
  <c r="I80" i="1"/>
  <c r="H80" i="1"/>
  <c r="G80" i="1"/>
  <c r="F80" i="1"/>
  <c r="L79" i="1"/>
  <c r="K79" i="1"/>
  <c r="J79" i="1"/>
  <c r="I79" i="1"/>
  <c r="H79" i="1"/>
  <c r="G79" i="1"/>
  <c r="F79" i="1"/>
  <c r="L78" i="1"/>
  <c r="K78" i="1"/>
  <c r="J78" i="1"/>
  <c r="I78" i="1"/>
  <c r="H78" i="1"/>
  <c r="G78" i="1"/>
  <c r="F78" i="1"/>
  <c r="L77" i="1"/>
  <c r="K77" i="1"/>
  <c r="J77" i="1"/>
  <c r="I77" i="1"/>
  <c r="H77" i="1"/>
  <c r="G77" i="1"/>
  <c r="F77" i="1"/>
  <c r="L76" i="1"/>
  <c r="K76" i="1"/>
  <c r="J76" i="1"/>
  <c r="I76" i="1"/>
  <c r="H76" i="1"/>
  <c r="G76" i="1"/>
  <c r="F76" i="1"/>
  <c r="L75" i="1"/>
  <c r="K75" i="1"/>
  <c r="J75" i="1"/>
  <c r="I75" i="1"/>
  <c r="H75" i="1"/>
  <c r="G75" i="1"/>
  <c r="F75" i="1"/>
  <c r="L74" i="1"/>
  <c r="K74" i="1"/>
  <c r="J74" i="1"/>
  <c r="I74" i="1"/>
  <c r="H74" i="1"/>
  <c r="G74" i="1"/>
  <c r="F74" i="1"/>
  <c r="E74" i="1"/>
  <c r="L73" i="1"/>
  <c r="K73" i="1"/>
  <c r="J73" i="1"/>
  <c r="I73" i="1"/>
  <c r="H73" i="1"/>
  <c r="G73" i="1"/>
  <c r="F73" i="1"/>
  <c r="L72" i="1"/>
  <c r="K72" i="1"/>
  <c r="J72" i="1"/>
  <c r="I72" i="1"/>
  <c r="I71" i="1" s="1"/>
  <c r="I50" i="1" s="1"/>
  <c r="H72" i="1"/>
  <c r="G72" i="1"/>
  <c r="F72" i="1"/>
  <c r="L71" i="1"/>
  <c r="K71" i="1"/>
  <c r="J71" i="1"/>
  <c r="H71" i="1"/>
  <c r="G71" i="1"/>
  <c r="F71" i="1"/>
  <c r="L70" i="1"/>
  <c r="K70" i="1"/>
  <c r="J70" i="1"/>
  <c r="I70" i="1"/>
  <c r="H70" i="1"/>
  <c r="G70" i="1"/>
  <c r="F70" i="1"/>
  <c r="E70" i="1"/>
  <c r="L69" i="1"/>
  <c r="K69" i="1"/>
  <c r="J69" i="1"/>
  <c r="I69" i="1"/>
  <c r="H69" i="1"/>
  <c r="G69" i="1"/>
  <c r="F69" i="1"/>
  <c r="E69" i="1"/>
  <c r="L68" i="1"/>
  <c r="K68" i="1"/>
  <c r="J68" i="1"/>
  <c r="I68" i="1"/>
  <c r="H68" i="1"/>
  <c r="G68" i="1"/>
  <c r="F68" i="1"/>
  <c r="E68" i="1"/>
  <c r="L67" i="1"/>
  <c r="K67" i="1"/>
  <c r="J67" i="1"/>
  <c r="I67" i="1"/>
  <c r="H67" i="1"/>
  <c r="G67" i="1"/>
  <c r="F67" i="1"/>
  <c r="E67" i="1"/>
  <c r="L66" i="1"/>
  <c r="K66" i="1"/>
  <c r="J66" i="1"/>
  <c r="I66" i="1"/>
  <c r="H66" i="1"/>
  <c r="G66" i="1"/>
  <c r="F66" i="1"/>
  <c r="E66" i="1"/>
  <c r="L65" i="1"/>
  <c r="K65" i="1"/>
  <c r="J65" i="1"/>
  <c r="I65" i="1"/>
  <c r="H65" i="1"/>
  <c r="G65" i="1"/>
  <c r="F65" i="1"/>
  <c r="L64" i="1"/>
  <c r="K64" i="1"/>
  <c r="K63" i="1" s="1"/>
  <c r="K50" i="1" s="1"/>
  <c r="J64" i="1"/>
  <c r="I64" i="1"/>
  <c r="H64" i="1"/>
  <c r="H63" i="1" s="1"/>
  <c r="H50" i="1" s="1"/>
  <c r="G64" i="1"/>
  <c r="G63" i="1" s="1"/>
  <c r="G50" i="1" s="1"/>
  <c r="F64" i="1"/>
  <c r="L63" i="1"/>
  <c r="J63" i="1"/>
  <c r="I63" i="1"/>
  <c r="F63" i="1"/>
  <c r="L62" i="1"/>
  <c r="K62" i="1"/>
  <c r="J62" i="1"/>
  <c r="I62" i="1"/>
  <c r="H62" i="1"/>
  <c r="G62" i="1"/>
  <c r="F62" i="1"/>
  <c r="L61" i="1"/>
  <c r="K61" i="1"/>
  <c r="J61" i="1"/>
  <c r="I61" i="1"/>
  <c r="H61" i="1"/>
  <c r="G61" i="1"/>
  <c r="F61" i="1"/>
  <c r="L60" i="1"/>
  <c r="K60" i="1"/>
  <c r="J60" i="1"/>
  <c r="I60" i="1"/>
  <c r="H60" i="1"/>
  <c r="G60" i="1"/>
  <c r="F60" i="1"/>
  <c r="L59" i="1"/>
  <c r="K59" i="1"/>
  <c r="J59" i="1"/>
  <c r="I59" i="1"/>
  <c r="H59" i="1"/>
  <c r="G59" i="1"/>
  <c r="F59" i="1"/>
  <c r="L58" i="1"/>
  <c r="K58" i="1"/>
  <c r="J58" i="1"/>
  <c r="I58" i="1"/>
  <c r="H58" i="1"/>
  <c r="G58" i="1"/>
  <c r="F58" i="1"/>
  <c r="L57" i="1"/>
  <c r="K57" i="1"/>
  <c r="J57" i="1"/>
  <c r="I57" i="1"/>
  <c r="H57" i="1"/>
  <c r="G57" i="1"/>
  <c r="F57" i="1"/>
  <c r="L56" i="1"/>
  <c r="K56" i="1"/>
  <c r="J56" i="1"/>
  <c r="I56" i="1"/>
  <c r="H56" i="1"/>
  <c r="G56" i="1"/>
  <c r="F56" i="1"/>
  <c r="L55" i="1"/>
  <c r="K55" i="1"/>
  <c r="J55" i="1"/>
  <c r="I55" i="1"/>
  <c r="H55" i="1"/>
  <c r="G55" i="1"/>
  <c r="F55" i="1"/>
  <c r="L54" i="1"/>
  <c r="K54" i="1"/>
  <c r="J54" i="1"/>
  <c r="I54" i="1"/>
  <c r="H54" i="1"/>
  <c r="G54" i="1"/>
  <c r="F54" i="1"/>
  <c r="L53" i="1"/>
  <c r="K53" i="1"/>
  <c r="J53" i="1"/>
  <c r="I53" i="1"/>
  <c r="H53" i="1"/>
  <c r="G53" i="1"/>
  <c r="F53" i="1"/>
  <c r="L52" i="1"/>
  <c r="K52" i="1"/>
  <c r="J52" i="1"/>
  <c r="I52" i="1"/>
  <c r="H52" i="1"/>
  <c r="G52" i="1"/>
  <c r="F52" i="1"/>
  <c r="L51" i="1"/>
  <c r="K51" i="1"/>
  <c r="J51" i="1"/>
  <c r="I51" i="1"/>
  <c r="H51" i="1"/>
  <c r="G51" i="1"/>
  <c r="F51" i="1"/>
  <c r="L50" i="1"/>
  <c r="J50" i="1"/>
  <c r="F50" i="1"/>
  <c r="L49" i="1"/>
  <c r="K49" i="1"/>
  <c r="J49" i="1"/>
  <c r="I49" i="1"/>
  <c r="H49" i="1"/>
  <c r="G49" i="1"/>
  <c r="F49" i="1"/>
  <c r="L48" i="1"/>
  <c r="K48" i="1"/>
  <c r="J48" i="1"/>
  <c r="I48" i="1"/>
  <c r="H48" i="1"/>
  <c r="G48" i="1"/>
  <c r="F48" i="1"/>
  <c r="L47" i="1"/>
  <c r="K47" i="1"/>
  <c r="J47" i="1"/>
  <c r="I47" i="1"/>
  <c r="H47" i="1"/>
  <c r="G47" i="1"/>
  <c r="F47" i="1"/>
  <c r="L46" i="1"/>
  <c r="K46" i="1"/>
  <c r="J46" i="1"/>
  <c r="I46" i="1"/>
  <c r="H46" i="1"/>
  <c r="G46" i="1"/>
  <c r="F46" i="1"/>
  <c r="L45" i="1"/>
  <c r="K45" i="1"/>
  <c r="J45" i="1"/>
  <c r="I45" i="1"/>
  <c r="H45" i="1"/>
  <c r="G45" i="1"/>
  <c r="F45" i="1"/>
  <c r="L44" i="1"/>
  <c r="K44" i="1"/>
  <c r="J44" i="1"/>
  <c r="I44" i="1"/>
  <c r="H44" i="1"/>
  <c r="G44" i="1"/>
  <c r="F44" i="1"/>
  <c r="L43" i="1"/>
  <c r="K43" i="1"/>
  <c r="J43" i="1"/>
  <c r="I43" i="1"/>
  <c r="H43" i="1"/>
  <c r="G43" i="1"/>
  <c r="F43" i="1"/>
  <c r="L42" i="1"/>
  <c r="K42" i="1"/>
  <c r="J42" i="1"/>
  <c r="I42" i="1"/>
  <c r="H42" i="1"/>
  <c r="G42" i="1"/>
  <c r="F42" i="1"/>
  <c r="E42" i="1"/>
  <c r="L41" i="1"/>
  <c r="K41" i="1"/>
  <c r="J41" i="1"/>
  <c r="I41" i="1"/>
  <c r="H41" i="1"/>
  <c r="G41" i="1"/>
  <c r="F41" i="1"/>
  <c r="E41" i="1" s="1"/>
  <c r="L40" i="1"/>
  <c r="K40" i="1"/>
  <c r="J40" i="1"/>
  <c r="I40" i="1"/>
  <c r="H40" i="1"/>
  <c r="G40" i="1"/>
  <c r="F40" i="1"/>
  <c r="L39" i="1"/>
  <c r="K39" i="1"/>
  <c r="J39" i="1"/>
  <c r="I39" i="1"/>
  <c r="H39" i="1"/>
  <c r="G39" i="1"/>
  <c r="F39" i="1"/>
  <c r="E39" i="1" s="1"/>
  <c r="L38" i="1"/>
  <c r="K38" i="1"/>
  <c r="J38" i="1"/>
  <c r="I38" i="1"/>
  <c r="H38" i="1"/>
  <c r="G38" i="1"/>
  <c r="F38" i="1"/>
  <c r="E38" i="1" s="1"/>
  <c r="L37" i="1"/>
  <c r="K37" i="1"/>
  <c r="J37" i="1"/>
  <c r="I37" i="1"/>
  <c r="H37" i="1"/>
  <c r="G37" i="1"/>
  <c r="F37" i="1"/>
  <c r="E37" i="1" s="1"/>
  <c r="L36" i="1"/>
  <c r="K36" i="1"/>
  <c r="J36" i="1"/>
  <c r="I36" i="1"/>
  <c r="H36" i="1"/>
  <c r="G36" i="1"/>
  <c r="F36" i="1"/>
  <c r="E36" i="1" s="1"/>
  <c r="L35" i="1"/>
  <c r="K35" i="1"/>
  <c r="J35" i="1"/>
  <c r="I35" i="1"/>
  <c r="H35" i="1"/>
  <c r="G35" i="1"/>
  <c r="F35" i="1"/>
  <c r="E35" i="1" s="1"/>
  <c r="L34" i="1"/>
  <c r="K34" i="1"/>
  <c r="J34" i="1"/>
  <c r="I34" i="1"/>
  <c r="H34" i="1"/>
  <c r="G34" i="1"/>
  <c r="F34" i="1"/>
  <c r="L33" i="1"/>
  <c r="K33" i="1"/>
  <c r="J33" i="1"/>
  <c r="I33" i="1"/>
  <c r="H33" i="1"/>
  <c r="G33" i="1"/>
  <c r="F33" i="1"/>
  <c r="E33" i="1" s="1"/>
  <c r="L32" i="1"/>
  <c r="K32" i="1"/>
  <c r="J32" i="1"/>
  <c r="I32" i="1"/>
  <c r="H32" i="1"/>
  <c r="G32" i="1"/>
  <c r="F32" i="1"/>
  <c r="E32" i="1" s="1"/>
  <c r="L31" i="1"/>
  <c r="K31" i="1"/>
  <c r="J31" i="1"/>
  <c r="I31" i="1"/>
  <c r="H31" i="1"/>
  <c r="G31" i="1"/>
  <c r="F31" i="1"/>
  <c r="E31" i="1" s="1"/>
  <c r="L30" i="1"/>
  <c r="K30" i="1"/>
  <c r="J30" i="1"/>
  <c r="I30" i="1"/>
  <c r="H30" i="1"/>
  <c r="G30" i="1"/>
  <c r="F30" i="1"/>
  <c r="E30" i="1" s="1"/>
  <c r="L29" i="1"/>
  <c r="K29" i="1"/>
  <c r="J29" i="1"/>
  <c r="I29" i="1"/>
  <c r="H29" i="1"/>
  <c r="G29" i="1"/>
  <c r="F29" i="1"/>
  <c r="E29" i="1"/>
  <c r="L28" i="1"/>
  <c r="K28" i="1"/>
  <c r="J28" i="1"/>
  <c r="I28" i="1"/>
  <c r="H28" i="1"/>
  <c r="G28" i="1"/>
  <c r="F28" i="1"/>
  <c r="E28" i="1"/>
  <c r="L27" i="1"/>
  <c r="K27" i="1"/>
  <c r="J27" i="1"/>
  <c r="I27" i="1"/>
  <c r="H27" i="1"/>
  <c r="G27" i="1"/>
  <c r="F27" i="1"/>
  <c r="E27" i="1"/>
  <c r="L26" i="1"/>
  <c r="K26" i="1"/>
  <c r="J26" i="1"/>
  <c r="I26" i="1"/>
  <c r="H26" i="1"/>
  <c r="G26" i="1"/>
  <c r="F26" i="1"/>
  <c r="E26" i="1"/>
  <c r="L25" i="1"/>
  <c r="K25" i="1"/>
  <c r="J25" i="1"/>
  <c r="I25" i="1"/>
  <c r="H25" i="1"/>
  <c r="G25" i="1"/>
  <c r="F25" i="1"/>
  <c r="E25" i="1"/>
  <c r="L24" i="1"/>
  <c r="K24" i="1"/>
  <c r="J24" i="1"/>
  <c r="I24" i="1"/>
  <c r="H24" i="1"/>
  <c r="G24" i="1"/>
  <c r="F24" i="1"/>
  <c r="E24" i="1"/>
  <c r="L23" i="1"/>
  <c r="K23" i="1"/>
  <c r="J23" i="1"/>
  <c r="I23" i="1"/>
  <c r="H23" i="1"/>
  <c r="G23" i="1"/>
  <c r="F23" i="1"/>
  <c r="E23" i="1"/>
  <c r="L22" i="1"/>
  <c r="K22" i="1"/>
  <c r="J22" i="1"/>
  <c r="I22" i="1"/>
  <c r="H22" i="1"/>
  <c r="G22" i="1"/>
  <c r="F22" i="1"/>
  <c r="E22" i="1"/>
  <c r="L21" i="1"/>
  <c r="K21" i="1"/>
  <c r="J21" i="1"/>
  <c r="I21" i="1"/>
  <c r="H21" i="1"/>
  <c r="G21" i="1"/>
  <c r="F21" i="1"/>
  <c r="E21" i="1"/>
  <c r="L20" i="1"/>
  <c r="K20" i="1"/>
  <c r="J20" i="1"/>
  <c r="I20" i="1"/>
  <c r="H20" i="1"/>
  <c r="G20" i="1"/>
  <c r="F20" i="1"/>
  <c r="E20" i="1"/>
  <c r="L19" i="1"/>
  <c r="K19" i="1"/>
  <c r="J19" i="1"/>
  <c r="I19" i="1"/>
  <c r="H19" i="1"/>
  <c r="G19" i="1"/>
  <c r="F19" i="1"/>
  <c r="E19" i="1"/>
  <c r="L18" i="1"/>
  <c r="K18" i="1"/>
  <c r="J18" i="1"/>
  <c r="I18" i="1"/>
  <c r="H18" i="1"/>
  <c r="G18" i="1"/>
  <c r="F18" i="1"/>
  <c r="E18" i="1"/>
  <c r="L17" i="1"/>
  <c r="K17" i="1"/>
  <c r="J17" i="1"/>
  <c r="I17" i="1"/>
  <c r="H17" i="1"/>
  <c r="G17" i="1"/>
  <c r="F17" i="1"/>
  <c r="E17" i="1"/>
  <c r="L16" i="1"/>
  <c r="L15" i="1" s="1"/>
  <c r="K16" i="1"/>
  <c r="J16" i="1"/>
  <c r="J15" i="1" s="1"/>
  <c r="J13" i="1" s="1"/>
  <c r="J12" i="1" s="1"/>
  <c r="I16" i="1"/>
  <c r="H16" i="1"/>
  <c r="H15" i="1" s="1"/>
  <c r="H13" i="1" s="1"/>
  <c r="H12" i="1" s="1"/>
  <c r="G16" i="1"/>
  <c r="F16" i="1"/>
  <c r="F15" i="1" s="1"/>
  <c r="K15" i="1"/>
  <c r="G15" i="1"/>
  <c r="F13" i="1" l="1"/>
  <c r="F12" i="1" s="1"/>
  <c r="I15" i="1"/>
  <c r="L14" i="1"/>
  <c r="L13" i="1"/>
  <c r="L12" i="1" s="1"/>
  <c r="G14" i="1"/>
  <c r="K14" i="1"/>
  <c r="J14" i="1"/>
  <c r="H14" i="1"/>
  <c r="G13" i="1"/>
  <c r="G12" i="1" s="1"/>
  <c r="K13" i="1"/>
  <c r="K12" i="1" s="1"/>
  <c r="E34" i="1"/>
  <c r="I13" i="1"/>
  <c r="I12" i="1" s="1"/>
  <c r="I14" i="1"/>
  <c r="E16" i="1"/>
  <c r="F214" i="1"/>
  <c r="F14" i="1" s="1"/>
  <c r="E15" i="1" l="1"/>
  <c r="E13" i="1" s="1"/>
  <c r="E12" i="1" s="1"/>
</calcChain>
</file>

<file path=xl/sharedStrings.xml><?xml version="1.0" encoding="utf-8"?>
<sst xmlns="http://schemas.openxmlformats.org/spreadsheetml/2006/main" count="542" uniqueCount="494">
  <si>
    <t>Cap. 67.02  Cultura, recreere si religie</t>
  </si>
  <si>
    <t xml:space="preserve">CONTUL DE EXECUTIE A BUGETULUI INSTITUTIILOR PUBLICE- Cheltuieli </t>
  </si>
  <si>
    <t>la data de 31.12.2018</t>
  </si>
  <si>
    <t>D E N U M I R E A     I N D I C A T O R I L O R</t>
  </si>
  <si>
    <t>Cod indicator</t>
  </si>
  <si>
    <t>Credite ang. Initiale</t>
  </si>
  <si>
    <t>Credite de angajament definitive</t>
  </si>
  <si>
    <t>Prevederi 
initiale</t>
  </si>
  <si>
    <t>Prevederi definitive</t>
  </si>
  <si>
    <t>Angajamente legale</t>
  </si>
  <si>
    <t>Angajamente bugetare</t>
  </si>
  <si>
    <t>Plati 
efectuate</t>
  </si>
  <si>
    <t>Angajamente 
legale de platit</t>
  </si>
  <si>
    <t>Cheltuieli efective</t>
  </si>
  <si>
    <t>TOTAL CHELTUIELI  (SECTIUNEA DE FUNCŢIONARE+SECŢIUNEA DE DEZVOLTARE)</t>
  </si>
  <si>
    <t>SECŢIUNEA DE FUNCŢIONARE (cod 01+80+81+84)</t>
  </si>
  <si>
    <t>CHELTUIELI CURENTE  (cod 10+20+30+40+50+51SF+55SF+57+59)</t>
  </si>
  <si>
    <t>01</t>
  </si>
  <si>
    <t>TITLUL I  CHELTUIELI DE PERSONAL   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</si>
  <si>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</si>
  <si>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</si>
  <si>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</si>
  <si>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</si>
  <si>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</si>
  <si>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</si>
  <si>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</si>
  <si>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</si>
  <si>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</si>
  <si>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</si>
  <si>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</si>
  <si>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</si>
  <si>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</si>
  <si>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</si>
  <si>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</si>
  <si>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</si>
  <si>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</si>
  <si>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</si>
  <si>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</si>
  <si>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</si>
  <si>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</si>
  <si>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</si>
  <si>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</si>
  <si>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</si>
  <si>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</si>
  <si>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</si>
  <si>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</si>
  <si>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</si>
  <si>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</si>
  <si>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</si>
  <si>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</si>
  <si>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</si>
  <si>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</si>
  <si>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</si>
  <si>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</si>
  <si>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</si>
  <si>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</si>
  <si>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</si>
  <si>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</si>
  <si>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</si>
  <si>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</si>
  <si>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</si>
  <si>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</si>
  <si>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</si>
  <si>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</si>
  <si>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</si>
  <si>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</si>
  <si>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</si>
  <si>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</si>
  <si>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</si>
  <si>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</si>
  <si>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</si>
  <si>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</si>
  <si>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</si>
  <si>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</si>
  <si>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</si>
  <si>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</si>
  <si>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</si>
  <si>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</si>
  <si>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</si>
  <si>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</si>
  <si>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</si>
  <si>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</si>
  <si>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</si>
  <si>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</si>
  <si>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</si>
  <si>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</si>
  <si>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10.03.07</t>
  </si>
  <si>
    <t>TITLUL II  BUNURI SI SERVICII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</si>
  <si>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</si>
  <si>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</si>
  <si>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</si>
  <si>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</si>
  <si>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</si>
  <si>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</si>
  <si>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</si>
  <si>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</si>
  <si>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</si>
  <si>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</si>
  <si>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</si>
  <si>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</si>
  <si>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</si>
  <si>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</si>
  <si>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</si>
  <si>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</si>
  <si>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</si>
  <si>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</si>
  <si>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</si>
  <si>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</si>
  <si>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</si>
  <si>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</si>
  <si>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</si>
  <si>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</si>
  <si>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</si>
  <si>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</si>
  <si>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</si>
  <si>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</si>
  <si>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</si>
  <si>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</si>
  <si>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</si>
  <si>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</si>
  <si>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</si>
  <si>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</si>
  <si>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</si>
  <si>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</si>
  <si>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</si>
  <si>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</si>
  <si>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</si>
  <si>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</si>
  <si>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</si>
  <si>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20,04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</si>
  <si>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</si>
  <si>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</si>
  <si>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</si>
  <si>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</si>
  <si>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</si>
  <si>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</si>
  <si>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</si>
  <si>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</si>
  <si>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</si>
  <si>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</si>
  <si>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</si>
  <si>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</si>
  <si>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</si>
  <si>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</si>
  <si>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</si>
  <si>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</si>
  <si>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</si>
  <si>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</si>
  <si>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</si>
  <si>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</si>
  <si>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</si>
  <si>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</si>
  <si>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</si>
  <si>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</si>
  <si>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</si>
  <si>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</si>
  <si>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</si>
  <si>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</si>
  <si>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</si>
  <si>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</si>
  <si>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</si>
  <si>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</si>
  <si>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</si>
  <si>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</si>
  <si>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</si>
  <si>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</si>
  <si>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</si>
  <si>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</si>
  <si>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</si>
  <si>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</si>
  <si>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</si>
  <si>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</si>
  <si>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</si>
  <si>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</si>
  <si>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</si>
  <si>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</si>
  <si>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</si>
  <si>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</si>
  <si>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</si>
  <si>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</si>
  <si>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</si>
  <si>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</si>
  <si>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</si>
  <si>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</si>
  <si>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</si>
  <si>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</si>
  <si>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</si>
  <si>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</si>
  <si>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</si>
  <si>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</si>
  <si>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</si>
  <si>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</si>
  <si>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</si>
  <si>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</si>
  <si>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</si>
  <si>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</si>
  <si>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</si>
  <si>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</si>
  <si>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</si>
  <si>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</si>
  <si>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</si>
  <si>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</si>
  <si>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</si>
  <si>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</si>
  <si>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</si>
  <si>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</si>
  <si>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</si>
  <si>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</si>
  <si>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</si>
  <si>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</si>
  <si>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</si>
  <si>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</si>
  <si>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</si>
  <si>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</si>
  <si>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</si>
  <si>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</si>
  <si>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</si>
  <si>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</si>
  <si>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</si>
  <si>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</si>
  <si>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</si>
  <si>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</si>
  <si>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</si>
  <si>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</si>
  <si>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</si>
  <si>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</si>
  <si>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</si>
  <si>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</si>
  <si>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</si>
  <si>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</si>
  <si>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</si>
  <si>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</si>
  <si>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</si>
  <si>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</si>
  <si>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</si>
  <si>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</si>
  <si>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</si>
  <si>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</si>
  <si>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</si>
  <si>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</si>
  <si>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</si>
  <si>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</si>
  <si>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</si>
  <si>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</si>
  <si>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</si>
  <si>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</si>
  <si>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</si>
  <si>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</si>
  <si>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</si>
  <si>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</si>
  <si>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</si>
  <si>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</si>
  <si>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</si>
  <si>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</si>
  <si>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</si>
  <si>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</si>
  <si>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</si>
  <si>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</si>
  <si>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</si>
  <si>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</si>
  <si>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</si>
  <si>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</si>
  <si>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</si>
  <si>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</si>
  <si>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</si>
  <si>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</si>
  <si>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</si>
  <si>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</si>
  <si>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</si>
  <si>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</si>
  <si>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</si>
  <si>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</si>
  <si>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</si>
  <si>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</si>
  <si>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</si>
  <si>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</si>
  <si>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</si>
  <si>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</si>
  <si>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</si>
  <si>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</si>
  <si>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</si>
  <si>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</si>
  <si>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</si>
  <si>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</si>
  <si>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</si>
  <si>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</si>
  <si>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</si>
  <si>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</si>
  <si>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</si>
  <si>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</si>
  <si>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</si>
  <si>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</si>
  <si>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</si>
  <si>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</si>
  <si>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</si>
  <si>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</si>
  <si>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</si>
  <si>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</si>
  <si>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</si>
  <si>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</si>
  <si>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</si>
  <si>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</si>
  <si>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</si>
  <si>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</si>
  <si>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</si>
  <si>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</si>
  <si>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</si>
  <si>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</si>
  <si>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</si>
  <si>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</si>
  <si>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</si>
  <si>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</si>
  <si>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</si>
  <si>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</si>
  <si>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</si>
  <si>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</si>
  <si>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</si>
  <si>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</si>
  <si>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</si>
  <si>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</si>
  <si>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</si>
  <si>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</si>
  <si>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</si>
  <si>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</si>
  <si>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</si>
  <si>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</si>
  <si>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</si>
  <si>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</si>
  <si>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</si>
  <si>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</si>
  <si>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</si>
  <si>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</si>
  <si>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</si>
  <si>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</si>
  <si>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</si>
  <si>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</si>
  <si>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</si>
  <si>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</si>
  <si>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</si>
  <si>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</si>
  <si>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</si>
  <si>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</si>
  <si>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</si>
  <si>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85.01</t>
  </si>
  <si>
    <t>SECŢIUNEA DE DEZVOLTARE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</si>
  <si>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</si>
  <si>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</si>
  <si>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</si>
  <si>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</si>
  <si>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</si>
  <si>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</si>
  <si>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</si>
  <si>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</si>
  <si>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</si>
  <si>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</si>
  <si>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</si>
  <si>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</si>
  <si>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</si>
  <si>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</si>
  <si>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</si>
  <si>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</si>
  <si>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</si>
  <si>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</si>
  <si>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</si>
  <si>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</si>
  <si>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Alte transferuri de capital</t>
  </si>
  <si>
    <t>51.02.29</t>
  </si>
  <si>
    <t>TITLUL VII ALTE TRANSFERURI   (cod  55.01)</t>
  </si>
  <si>
    <t xml:space="preserve">55 </t>
  </si>
  <si>
    <t>0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</si>
  <si>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</si>
  <si>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</si>
  <si>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</si>
  <si>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</si>
  <si>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</si>
  <si>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</si>
  <si>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</si>
  <si>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</si>
  <si>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</si>
  <si>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</si>
  <si>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</si>
  <si>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</si>
  <si>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</si>
  <si>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</si>
  <si>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</si>
  <si>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</si>
  <si>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</si>
  <si>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</si>
  <si>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</si>
  <si>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</si>
  <si>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</si>
  <si>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</si>
  <si>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</si>
  <si>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</si>
  <si>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</si>
  <si>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</si>
  <si>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</si>
  <si>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</si>
  <si>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</si>
  <si>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</si>
  <si>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</si>
  <si>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</si>
  <si>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</si>
  <si>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</si>
  <si>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</si>
  <si>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</si>
  <si>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</si>
  <si>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</si>
  <si>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</si>
  <si>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</si>
  <si>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</si>
  <si>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</si>
  <si>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</si>
  <si>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</si>
  <si>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</si>
  <si>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</si>
  <si>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</si>
  <si>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</si>
  <si>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</si>
  <si>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</si>
  <si>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</si>
  <si>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</si>
  <si>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</si>
  <si>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</si>
  <si>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</si>
  <si>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</si>
  <si>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</si>
  <si>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</si>
  <si>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</si>
  <si>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</si>
  <si>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</si>
  <si>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</si>
  <si>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</si>
  <si>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</si>
  <si>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</si>
  <si>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</si>
  <si>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</si>
  <si>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</si>
  <si>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</si>
  <si>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</si>
  <si>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</si>
  <si>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</si>
  <si>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</si>
  <si>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</si>
  <si>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</si>
  <si>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</si>
  <si>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</si>
  <si>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</si>
  <si>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</si>
  <si>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</si>
  <si>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</si>
  <si>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</si>
  <si>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</si>
  <si>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</si>
  <si>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</si>
  <si>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</si>
  <si>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</si>
  <si>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</si>
  <si>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</si>
  <si>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</si>
  <si>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</si>
  <si>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</si>
  <si>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</si>
  <si>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</si>
  <si>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</si>
  <si>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</si>
  <si>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</si>
  <si>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</si>
  <si>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</si>
  <si>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</si>
  <si>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</si>
  <si>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</si>
  <si>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</si>
  <si>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</si>
  <si>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</si>
  <si>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</si>
  <si>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</si>
  <si>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</si>
  <si>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</si>
  <si>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</si>
  <si>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</si>
  <si>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</si>
  <si>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</si>
  <si>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</si>
  <si>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</si>
  <si>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t>ec.Lucia Ursu</t>
  </si>
  <si>
    <t>ec.Terezia Borbei</t>
  </si>
  <si>
    <r>
      <t>Keresk</t>
    </r>
    <r>
      <rPr>
        <b/>
        <sz val="10"/>
        <rFont val="Calibri"/>
        <family val="2"/>
        <charset val="238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  <charset val="238"/>
      </rPr>
      <t>á</t>
    </r>
    <r>
      <rPr>
        <b/>
        <sz val="10"/>
        <rFont val="Arial"/>
        <family val="2"/>
      </rPr>
      <t>bor</t>
    </r>
  </si>
  <si>
    <t>Contributia asiguratorie pentru munca</t>
  </si>
  <si>
    <t xml:space="preserve">Anexa nr. 9 la HCL nr. 81/25.04.2019 </t>
  </si>
  <si>
    <t xml:space="preserve">                    Președinte de ședință</t>
  </si>
  <si>
    <t>Secretar</t>
  </si>
  <si>
    <t xml:space="preserve">                         Pop Romeo Liviu </t>
  </si>
  <si>
    <t xml:space="preserve">Mihaela Maria Racolța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</si>
</sst>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5">
    <font>
      <sz val="10"/>
      <name val="Arial"/>
      <family val="2"/>
      <charset val="238"/>
    </font>
    <font>
      <b/>
      <sz val="11"/>
      <color rgb="FFFA7D00"/>
      <name val="Calibri"/>
      <family val="2"/>
      <charset val="238"/>
      <scheme val="minor"/>
    </font>
    <font>
      <sz val="10"/>
      <name val="Arial"/>
      <family val="2"/>
    </font>
    <font>
      <sz val="10"/>
      <name val="Arial"/>
      <family val="2"/>
      <charset val="238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9"/>
      <color theme="5" tint="0.59999389629810485"/>
      <name val="Arial"/>
      <family val="2"/>
    </font>
    <font>
      <b/>
      <sz val="9"/>
      <color theme="8" tint="0.79998168889431442"/>
      <name val="Arial"/>
      <family val="2"/>
    </font>
    <font>
      <sz val="10"/>
      <color theme="5" tint="0.59999389629810485"/>
      <name val="Arial"/>
      <family val="2"/>
    </font>
    <font>
      <sz val="10"/>
      <color theme="8" tint="0.79998168889431442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i/>
      <sz val="12"/>
      <name val="Arial"/>
      <family val="2"/>
    </font>
    <font>
      <b/>
      <strike/>
      <sz val="12"/>
      <name val="Arial"/>
      <family val="2"/>
    </font>
    <font>
      <strike/>
      <sz val="12"/>
      <name val="Arial"/>
      <family val="2"/>
    </font>
    <font>
      <sz val="8"/>
      <name val="Arial"/>
      <family val="2"/>
    </font>
    <font>
      <sz val="10"/>
      <name val="Tahoma"/>
      <family val="2"/>
    </font>
    <font>
      <sz val="12"/>
      <name val="Arial"/>
      <family val="2"/>
      <charset val="238"/>
    </font>
    <font>
      <b/>
      <u/>
      <sz val="12"/>
      <name val="Arial"/>
      <family val="2"/>
    </font>
    <font>
      <sz val="12"/>
      <color indexed="10"/>
      <name val="Arial"/>
      <family val="2"/>
    </font>
    <font>
      <i/>
      <sz val="12"/>
      <color indexed="10"/>
      <name val="Arial"/>
      <family val="2"/>
    </font>
    <font>
      <i/>
      <sz val="8"/>
      <name val="Arial"/>
      <family val="2"/>
    </font>
    <font>
      <b/>
      <sz val="12"/>
      <name val="Arial-T&amp;M"/>
      <charset val="238"/>
    </font>
    <font>
      <u/>
      <sz val="12"/>
      <name val="Arial"/>
      <family val="2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Calibri"/>
      <family val="2"/>
      <charset val="238"/>
    </font>
    <font>
      <strike/>
      <sz val="10"/>
      <name val="Arial"/>
      <family val="2"/>
    </font>
    <font>
      <i/>
      <sz val="10"/>
      <name val="Arial"/>
      <family val="2"/>
    </font>
    <font>
      <sz val="1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</fills>
  <borders count="2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1" fillId="2" borderId="1" applyNumberFormat="0" applyAlignment="0" applyProtection="0"/>
    <xf numFmtId="0" fontId="2" fillId="0" borderId="0"/>
    <xf numFmtId="0" fontId="2" fillId="0" borderId="0"/>
    <xf numFmtId="0" fontId="2" fillId="0" borderId="0"/>
    <xf numFmtId="0" fontId="21" fillId="0" borderId="0"/>
  </cellStyleXfs>
  <cellXfs count="243">
    <xf numFmtId="0" fontId="0" fillId="0" borderId="0" xfId="0"/>
    <xf numFmtId="0" fontId="2" fillId="0" borderId="0" xfId="3" applyFont="1" applyFill="1"/>
    <xf numFmtId="1" fontId="2" fillId="0" borderId="0" xfId="3" applyNumberFormat="1" applyFont="1" applyFill="1"/>
    <xf numFmtId="0" fontId="6" fillId="0" borderId="0" xfId="3" quotePrefix="1" applyFont="1" applyFill="1" applyAlignment="1">
      <alignment horizontal="center"/>
    </xf>
    <xf numFmtId="0" fontId="7" fillId="0" borderId="0" xfId="3" quotePrefix="1" applyFont="1" applyFill="1" applyAlignment="1">
      <alignment horizontal="center"/>
    </xf>
    <xf numFmtId="3" fontId="8" fillId="0" borderId="0" xfId="3" quotePrefix="1" applyNumberFormat="1" applyFont="1" applyFill="1" applyAlignment="1">
      <alignment horizontal="center"/>
    </xf>
    <xf numFmtId="1" fontId="2" fillId="0" borderId="0" xfId="3" applyNumberFormat="1" applyFont="1" applyFill="1" applyAlignment="1">
      <alignment horizontal="center"/>
    </xf>
    <xf numFmtId="1" fontId="9" fillId="0" borderId="0" xfId="3" applyNumberFormat="1" applyFont="1" applyFill="1" applyAlignment="1">
      <alignment horizontal="center"/>
    </xf>
    <xf numFmtId="3" fontId="10" fillId="0" borderId="0" xfId="3" applyNumberFormat="1" applyFont="1" applyFill="1" applyAlignment="1">
      <alignment horizontal="center"/>
    </xf>
    <xf numFmtId="1" fontId="13" fillId="0" borderId="12" xfId="4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1" fontId="5" fillId="0" borderId="12" xfId="4" applyNumberFormat="1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/>
    </xf>
    <xf numFmtId="1" fontId="4" fillId="4" borderId="13" xfId="4" applyNumberFormat="1" applyFont="1" applyFill="1" applyBorder="1" applyAlignment="1">
      <alignment horizontal="center" vertical="center" wrapText="1"/>
    </xf>
    <xf numFmtId="3" fontId="4" fillId="4" borderId="13" xfId="4" applyNumberFormat="1" applyFont="1" applyFill="1" applyBorder="1" applyAlignment="1">
      <alignment horizontal="right" vertical="center" wrapText="1"/>
    </xf>
    <xf numFmtId="0" fontId="14" fillId="0" borderId="0" xfId="3" applyFont="1" applyFill="1"/>
    <xf numFmtId="1" fontId="4" fillId="5" borderId="12" xfId="4" applyNumberFormat="1" applyFont="1" applyFill="1" applyBorder="1" applyAlignment="1">
      <alignment horizontal="center" vertical="center" wrapText="1"/>
    </xf>
    <xf numFmtId="3" fontId="4" fillId="5" borderId="12" xfId="4" applyNumberFormat="1" applyFont="1" applyFill="1" applyBorder="1" applyAlignment="1">
      <alignment horizontal="right" vertical="center" wrapText="1"/>
    </xf>
    <xf numFmtId="0" fontId="15" fillId="6" borderId="12" xfId="5" applyFont="1" applyFill="1" applyBorder="1"/>
    <xf numFmtId="49" fontId="4" fillId="6" borderId="12" xfId="5" applyNumberFormat="1" applyFont="1" applyFill="1" applyBorder="1" applyAlignment="1">
      <alignment horizontal="right"/>
    </xf>
    <xf numFmtId="3" fontId="4" fillId="6" borderId="12" xfId="5" applyNumberFormat="1" applyFont="1" applyFill="1" applyBorder="1" applyAlignment="1">
      <alignment horizontal="right"/>
    </xf>
    <xf numFmtId="49" fontId="16" fillId="7" borderId="12" xfId="5" applyNumberFormat="1" applyFont="1" applyFill="1" applyBorder="1" applyAlignment="1">
      <alignment horizontal="left" vertical="top"/>
    </xf>
    <xf numFmtId="49" fontId="15" fillId="7" borderId="12" xfId="5" applyNumberFormat="1" applyFont="1" applyFill="1" applyBorder="1" applyAlignment="1">
      <alignment horizontal="right"/>
    </xf>
    <xf numFmtId="3" fontId="15" fillId="7" borderId="12" xfId="5" applyNumberFormat="1" applyFont="1" applyFill="1" applyBorder="1" applyAlignment="1">
      <alignment horizontal="right"/>
    </xf>
    <xf numFmtId="0" fontId="17" fillId="0" borderId="0" xfId="3" applyFont="1" applyFill="1"/>
    <xf numFmtId="49" fontId="4" fillId="8" borderId="12" xfId="5" applyNumberFormat="1" applyFont="1" applyFill="1" applyBorder="1" applyAlignment="1">
      <alignment horizontal="left" vertical="top"/>
    </xf>
    <xf numFmtId="49" fontId="4" fillId="8" borderId="12" xfId="5" applyNumberFormat="1" applyFont="1" applyFill="1" applyBorder="1" applyAlignment="1">
      <alignment horizontal="right"/>
    </xf>
    <xf numFmtId="3" fontId="4" fillId="8" borderId="12" xfId="5" applyNumberFormat="1" applyFont="1" applyFill="1" applyBorder="1" applyAlignment="1">
      <alignment horizontal="right"/>
    </xf>
    <xf numFmtId="0" fontId="4" fillId="0" borderId="12" xfId="5" applyFont="1" applyFill="1" applyBorder="1"/>
    <xf numFmtId="0" fontId="14" fillId="0" borderId="12" xfId="5" applyFont="1" applyFill="1" applyBorder="1"/>
    <xf numFmtId="49" fontId="14" fillId="0" borderId="12" xfId="5" applyNumberFormat="1" applyFont="1" applyFill="1" applyBorder="1" applyAlignment="1">
      <alignment horizontal="right"/>
    </xf>
    <xf numFmtId="3" fontId="4" fillId="0" borderId="12" xfId="5" applyNumberFormat="1" applyFont="1" applyFill="1" applyBorder="1" applyAlignment="1">
      <alignment horizontal="right"/>
    </xf>
    <xf numFmtId="49" fontId="19" fillId="0" borderId="12" xfId="5" applyNumberFormat="1" applyFont="1" applyFill="1" applyBorder="1" applyAlignment="1">
      <alignment horizontal="right"/>
    </xf>
    <xf numFmtId="3" fontId="18" fillId="0" borderId="12" xfId="5" applyNumberFormat="1" applyFont="1" applyFill="1" applyBorder="1" applyAlignment="1">
      <alignment horizontal="right"/>
    </xf>
    <xf numFmtId="0" fontId="19" fillId="0" borderId="0" xfId="3" applyFont="1" applyFill="1"/>
    <xf numFmtId="49" fontId="4" fillId="0" borderId="12" xfId="5" applyNumberFormat="1" applyFont="1" applyFill="1" applyBorder="1" applyAlignment="1">
      <alignment horizontal="left" vertical="top"/>
    </xf>
    <xf numFmtId="49" fontId="14" fillId="0" borderId="12" xfId="5" applyNumberFormat="1" applyFont="1" applyFill="1" applyBorder="1" applyAlignment="1">
      <alignment horizontal="left" vertical="top"/>
    </xf>
    <xf numFmtId="0" fontId="14" fillId="8" borderId="12" xfId="5" applyFont="1" applyFill="1" applyBorder="1"/>
    <xf numFmtId="49" fontId="14" fillId="8" borderId="12" xfId="5" applyNumberFormat="1" applyFont="1" applyFill="1" applyBorder="1" applyAlignment="1">
      <alignment horizontal="left" vertical="top"/>
    </xf>
    <xf numFmtId="1" fontId="19" fillId="0" borderId="12" xfId="3" quotePrefix="1" applyNumberFormat="1" applyFont="1" applyFill="1" applyBorder="1" applyAlignment="1">
      <alignment horizontal="right"/>
    </xf>
    <xf numFmtId="0" fontId="14" fillId="0" borderId="12" xfId="5" applyFont="1" applyFill="1" applyBorder="1" applyAlignment="1">
      <alignment wrapText="1"/>
    </xf>
    <xf numFmtId="0" fontId="4" fillId="8" borderId="12" xfId="5" applyFont="1" applyFill="1" applyBorder="1"/>
    <xf numFmtId="49" fontId="14" fillId="9" borderId="12" xfId="5" applyNumberFormat="1" applyFont="1" applyFill="1" applyBorder="1" applyAlignment="1">
      <alignment horizontal="right"/>
    </xf>
    <xf numFmtId="3" fontId="4" fillId="9" borderId="12" xfId="5" applyNumberFormat="1" applyFont="1" applyFill="1" applyBorder="1" applyAlignment="1">
      <alignment horizontal="right"/>
    </xf>
    <xf numFmtId="49" fontId="2" fillId="0" borderId="12" xfId="5" applyNumberFormat="1" applyFont="1" applyFill="1" applyBorder="1" applyAlignment="1">
      <alignment horizontal="left" vertical="top"/>
    </xf>
    <xf numFmtId="49" fontId="20" fillId="0" borderId="12" xfId="5" applyNumberFormat="1" applyFont="1" applyFill="1" applyBorder="1" applyAlignment="1">
      <alignment horizontal="right"/>
    </xf>
    <xf numFmtId="3" fontId="4" fillId="10" borderId="12" xfId="5" applyNumberFormat="1" applyFont="1" applyFill="1" applyBorder="1" applyAlignment="1">
      <alignment horizontal="right"/>
    </xf>
    <xf numFmtId="0" fontId="14" fillId="0" borderId="12" xfId="6" applyFont="1" applyFill="1" applyBorder="1" applyAlignment="1">
      <alignment horizontal="right"/>
    </xf>
    <xf numFmtId="3" fontId="4" fillId="0" borderId="12" xfId="6" applyNumberFormat="1" applyFont="1" applyFill="1" applyBorder="1" applyAlignment="1">
      <alignment horizontal="right"/>
    </xf>
    <xf numFmtId="49" fontId="15" fillId="7" borderId="12" xfId="5" applyNumberFormat="1" applyFont="1" applyFill="1" applyBorder="1" applyAlignment="1">
      <alignment horizontal="left" vertical="top"/>
    </xf>
    <xf numFmtId="0" fontId="14" fillId="0" borderId="12" xfId="5" applyFont="1" applyFill="1" applyBorder="1" applyAlignment="1"/>
    <xf numFmtId="49" fontId="4" fillId="8" borderId="12" xfId="5" applyNumberFormat="1" applyFont="1" applyFill="1" applyBorder="1"/>
    <xf numFmtId="0" fontId="14" fillId="0" borderId="12" xfId="5" applyNumberFormat="1" applyFont="1" applyFill="1" applyBorder="1" applyAlignment="1">
      <alignment horizontal="right"/>
    </xf>
    <xf numFmtId="0" fontId="14" fillId="11" borderId="0" xfId="3" applyFont="1" applyFill="1"/>
    <xf numFmtId="49" fontId="17" fillId="7" borderId="12" xfId="5" applyNumberFormat="1" applyFont="1" applyFill="1" applyBorder="1" applyAlignment="1">
      <alignment horizontal="left" vertical="top"/>
    </xf>
    <xf numFmtId="0" fontId="17" fillId="11" borderId="0" xfId="3" applyFont="1" applyFill="1"/>
    <xf numFmtId="49" fontId="4" fillId="0" borderId="12" xfId="0" applyNumberFormat="1" applyFont="1" applyFill="1" applyBorder="1" applyAlignment="1">
      <alignment horizontal="left" vertical="top"/>
    </xf>
    <xf numFmtId="49" fontId="4" fillId="0" borderId="12" xfId="0" applyNumberFormat="1" applyFont="1" applyFill="1" applyBorder="1" applyAlignment="1">
      <alignment horizontal="right"/>
    </xf>
    <xf numFmtId="3" fontId="4" fillId="0" borderId="12" xfId="0" applyNumberFormat="1" applyFont="1" applyFill="1" applyBorder="1" applyAlignment="1">
      <alignment horizontal="right"/>
    </xf>
    <xf numFmtId="0" fontId="4" fillId="0" borderId="12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/>
    </xf>
    <xf numFmtId="0" fontId="4" fillId="7" borderId="12" xfId="5" applyFont="1" applyFill="1" applyBorder="1" applyAlignment="1"/>
    <xf numFmtId="49" fontId="15" fillId="7" borderId="12" xfId="5" applyNumberFormat="1" applyFont="1" applyFill="1" applyBorder="1" applyAlignment="1">
      <alignment horizontal="right" vertical="center"/>
    </xf>
    <xf numFmtId="3" fontId="15" fillId="7" borderId="12" xfId="5" applyNumberFormat="1" applyFont="1" applyFill="1" applyBorder="1" applyAlignment="1">
      <alignment horizontal="right" vertical="center"/>
    </xf>
    <xf numFmtId="49" fontId="4" fillId="0" borderId="12" xfId="5" applyNumberFormat="1" applyFont="1" applyFill="1" applyBorder="1" applyAlignment="1">
      <alignment horizontal="right"/>
    </xf>
    <xf numFmtId="3" fontId="16" fillId="7" borderId="12" xfId="5" applyNumberFormat="1" applyFont="1" applyFill="1" applyBorder="1" applyAlignment="1">
      <alignment horizontal="right"/>
    </xf>
    <xf numFmtId="0" fontId="17" fillId="0" borderId="12" xfId="5" applyFont="1" applyFill="1" applyBorder="1" applyAlignment="1">
      <alignment wrapText="1"/>
    </xf>
    <xf numFmtId="49" fontId="17" fillId="0" borderId="12" xfId="5" applyNumberFormat="1" applyFont="1" applyFill="1" applyBorder="1" applyAlignment="1">
      <alignment horizontal="right"/>
    </xf>
    <xf numFmtId="3" fontId="15" fillId="0" borderId="12" xfId="5" applyNumberFormat="1" applyFont="1" applyFill="1" applyBorder="1" applyAlignment="1">
      <alignment horizontal="right"/>
    </xf>
    <xf numFmtId="0" fontId="14" fillId="0" borderId="12" xfId="3" applyFont="1" applyFill="1" applyBorder="1"/>
    <xf numFmtId="49" fontId="4" fillId="7" borderId="12" xfId="5" applyNumberFormat="1" applyFont="1" applyFill="1" applyBorder="1" applyAlignment="1">
      <alignment horizontal="left" vertical="top"/>
    </xf>
    <xf numFmtId="0" fontId="14" fillId="7" borderId="12" xfId="5" applyFont="1" applyFill="1" applyBorder="1"/>
    <xf numFmtId="49" fontId="4" fillId="7" borderId="12" xfId="5" applyNumberFormat="1" applyFont="1" applyFill="1" applyBorder="1" applyAlignment="1">
      <alignment horizontal="right"/>
    </xf>
    <xf numFmtId="3" fontId="4" fillId="7" borderId="12" xfId="5" applyNumberFormat="1" applyFont="1" applyFill="1" applyBorder="1" applyAlignment="1">
      <alignment horizontal="right"/>
    </xf>
    <xf numFmtId="0" fontId="14" fillId="0" borderId="12" xfId="5" applyFont="1" applyFill="1" applyBorder="1" applyAlignment="1">
      <alignment horizontal="left" vertical="center"/>
    </xf>
    <xf numFmtId="0" fontId="14" fillId="0" borderId="12" xfId="3" applyFont="1" applyFill="1" applyBorder="1" applyAlignment="1">
      <alignment horizontal="right"/>
    </xf>
    <xf numFmtId="3" fontId="4" fillId="0" borderId="12" xfId="3" applyNumberFormat="1" applyFont="1" applyFill="1" applyBorder="1" applyAlignment="1">
      <alignment horizontal="right"/>
    </xf>
    <xf numFmtId="0" fontId="4" fillId="0" borderId="12" xfId="5" applyFont="1" applyFill="1" applyBorder="1" applyAlignment="1"/>
    <xf numFmtId="49" fontId="23" fillId="8" borderId="12" xfId="5" applyNumberFormat="1" applyFont="1" applyFill="1" applyBorder="1" applyAlignment="1">
      <alignment horizontal="left" vertical="top"/>
    </xf>
    <xf numFmtId="49" fontId="23" fillId="0" borderId="12" xfId="5" applyNumberFormat="1" applyFont="1" applyFill="1" applyBorder="1" applyAlignment="1">
      <alignment horizontal="left" vertical="top"/>
    </xf>
    <xf numFmtId="0" fontId="14" fillId="0" borderId="12" xfId="5" applyFont="1" applyFill="1" applyBorder="1" applyAlignment="1">
      <alignment horizontal="right"/>
    </xf>
    <xf numFmtId="0" fontId="4" fillId="5" borderId="12" xfId="3" applyFont="1" applyFill="1" applyBorder="1" applyAlignment="1">
      <alignment horizontal="center" vertical="center"/>
    </xf>
    <xf numFmtId="3" fontId="4" fillId="5" borderId="12" xfId="3" applyNumberFormat="1" applyFont="1" applyFill="1" applyBorder="1" applyAlignment="1">
      <alignment vertical="center"/>
    </xf>
    <xf numFmtId="49" fontId="20" fillId="0" borderId="12" xfId="5" applyNumberFormat="1" applyFont="1" applyFill="1" applyBorder="1" applyAlignment="1">
      <alignment horizontal="left" vertical="top"/>
    </xf>
    <xf numFmtId="0" fontId="24" fillId="11" borderId="0" xfId="3" applyFont="1" applyFill="1"/>
    <xf numFmtId="0" fontId="26" fillId="0" borderId="12" xfId="0" applyFont="1" applyFill="1" applyBorder="1" applyAlignment="1">
      <alignment wrapText="1"/>
    </xf>
    <xf numFmtId="49" fontId="15" fillId="0" borderId="12" xfId="5" applyNumberFormat="1" applyFont="1" applyFill="1" applyBorder="1" applyAlignment="1">
      <alignment horizontal="right"/>
    </xf>
    <xf numFmtId="0" fontId="25" fillId="11" borderId="0" xfId="3" applyFont="1" applyFill="1"/>
    <xf numFmtId="0" fontId="4" fillId="7" borderId="12" xfId="0" quotePrefix="1" applyFont="1" applyFill="1" applyBorder="1" applyAlignment="1"/>
    <xf numFmtId="3" fontId="4" fillId="7" borderId="12" xfId="0" quotePrefix="1" applyNumberFormat="1" applyFont="1" applyFill="1" applyBorder="1" applyAlignment="1"/>
    <xf numFmtId="0" fontId="14" fillId="0" borderId="12" xfId="0" applyFont="1" applyFill="1" applyBorder="1" applyAlignment="1">
      <alignment horizontal="left" wrapText="1" indent="2"/>
    </xf>
    <xf numFmtId="0" fontId="14" fillId="0" borderId="12" xfId="0" quotePrefix="1" applyFont="1" applyFill="1" applyBorder="1" applyAlignment="1">
      <alignment horizontal="right"/>
    </xf>
    <xf numFmtId="3" fontId="4" fillId="0" borderId="12" xfId="0" quotePrefix="1" applyNumberFormat="1" applyFont="1" applyFill="1" applyBorder="1" applyAlignment="1">
      <alignment horizontal="right"/>
    </xf>
    <xf numFmtId="0" fontId="4" fillId="8" borderId="12" xfId="0" applyFont="1" applyFill="1" applyBorder="1" applyAlignment="1">
      <alignment horizontal="right"/>
    </xf>
    <xf numFmtId="0" fontId="14" fillId="0" borderId="12" xfId="0" applyFont="1" applyFill="1" applyBorder="1" applyAlignment="1">
      <alignment horizontal="left" wrapText="1"/>
    </xf>
    <xf numFmtId="0" fontId="14" fillId="0" borderId="12" xfId="0" applyFont="1" applyFill="1" applyBorder="1" applyAlignment="1">
      <alignment horizontal="right"/>
    </xf>
    <xf numFmtId="49" fontId="28" fillId="6" borderId="12" xfId="5" applyNumberFormat="1" applyFont="1" applyFill="1" applyBorder="1" applyAlignment="1">
      <alignment horizontal="left" vertical="top"/>
    </xf>
    <xf numFmtId="49" fontId="4" fillId="7" borderId="12" xfId="5" quotePrefix="1" applyNumberFormat="1" applyFont="1" applyFill="1" applyBorder="1" applyAlignment="1">
      <alignment horizontal="left" vertical="top"/>
    </xf>
    <xf numFmtId="49" fontId="14" fillId="7" borderId="12" xfId="5" applyNumberFormat="1" applyFont="1" applyFill="1" applyBorder="1" applyAlignment="1">
      <alignment horizontal="left" vertical="top"/>
    </xf>
    <xf numFmtId="0" fontId="4" fillId="7" borderId="12" xfId="5" applyFont="1" applyFill="1" applyBorder="1" applyAlignment="1">
      <alignment horizontal="right"/>
    </xf>
    <xf numFmtId="0" fontId="4" fillId="8" borderId="12" xfId="5" applyFont="1" applyFill="1" applyBorder="1" applyAlignment="1">
      <alignment horizontal="right"/>
    </xf>
    <xf numFmtId="49" fontId="4" fillId="8" borderId="12" xfId="5" applyNumberFormat="1" applyFont="1" applyFill="1" applyBorder="1" applyAlignment="1">
      <alignment vertical="top"/>
    </xf>
    <xf numFmtId="49" fontId="4" fillId="0" borderId="12" xfId="5" applyNumberFormat="1" applyFont="1" applyFill="1" applyBorder="1" applyAlignment="1">
      <alignment vertical="top"/>
    </xf>
    <xf numFmtId="49" fontId="4" fillId="7" borderId="12" xfId="5" applyNumberFormat="1" applyFont="1" applyFill="1" applyBorder="1" applyAlignment="1">
      <alignment vertical="top"/>
    </xf>
    <xf numFmtId="0" fontId="4" fillId="7" borderId="12" xfId="3" applyFont="1" applyFill="1" applyBorder="1" applyAlignment="1">
      <alignment horizontal="right"/>
    </xf>
    <xf numFmtId="1" fontId="14" fillId="0" borderId="12" xfId="3" applyNumberFormat="1" applyFont="1" applyFill="1" applyBorder="1"/>
    <xf numFmtId="0" fontId="2" fillId="0" borderId="0" xfId="3" applyFont="1" applyFill="1" applyAlignment="1">
      <alignment vertical="justify"/>
    </xf>
    <xf numFmtId="1" fontId="2" fillId="0" borderId="0" xfId="3" applyNumberFormat="1" applyFont="1" applyFill="1" applyAlignment="1">
      <alignment wrapText="1"/>
    </xf>
    <xf numFmtId="0" fontId="11" fillId="0" borderId="0" xfId="3" applyFont="1" applyFill="1"/>
    <xf numFmtId="1" fontId="11" fillId="0" borderId="0" xfId="3" applyNumberFormat="1" applyFont="1" applyFill="1" applyAlignment="1">
      <alignment horizontal="center"/>
    </xf>
    <xf numFmtId="0" fontId="11" fillId="0" borderId="0" xfId="0" applyFont="1" applyFill="1"/>
    <xf numFmtId="0" fontId="2" fillId="12" borderId="0" xfId="3" applyFont="1" applyFill="1"/>
    <xf numFmtId="49" fontId="2" fillId="0" borderId="12" xfId="5" applyNumberFormat="1" applyFont="1" applyFill="1" applyBorder="1" applyAlignment="1">
      <alignment horizontal="right"/>
    </xf>
    <xf numFmtId="49" fontId="32" fillId="0" borderId="12" xfId="5" applyNumberFormat="1" applyFont="1" applyFill="1" applyBorder="1" applyAlignment="1">
      <alignment horizontal="right"/>
    </xf>
    <xf numFmtId="1" fontId="32" fillId="0" borderId="12" xfId="3" quotePrefix="1" applyNumberFormat="1" applyFont="1" applyFill="1" applyBorder="1" applyAlignment="1">
      <alignment horizontal="right"/>
    </xf>
    <xf numFmtId="0" fontId="2" fillId="0" borderId="12" xfId="5" applyFont="1" applyFill="1" applyBorder="1"/>
    <xf numFmtId="0" fontId="32" fillId="0" borderId="12" xfId="5" applyFont="1" applyFill="1" applyBorder="1"/>
    <xf numFmtId="49" fontId="2" fillId="0" borderId="12" xfId="5" quotePrefix="1" applyNumberFormat="1" applyFont="1" applyFill="1" applyBorder="1" applyAlignment="1">
      <alignment horizontal="left" vertical="top"/>
    </xf>
    <xf numFmtId="49" fontId="2" fillId="0" borderId="12" xfId="5" applyNumberFormat="1" applyFont="1" applyFill="1" applyBorder="1" applyAlignment="1">
      <alignment horizontal="left" vertical="top" wrapText="1"/>
    </xf>
    <xf numFmtId="49" fontId="4" fillId="8" borderId="13" xfId="5" applyNumberFormat="1" applyFont="1" applyFill="1" applyBorder="1" applyAlignment="1">
      <alignment horizontal="left" vertical="top"/>
    </xf>
    <xf numFmtId="0" fontId="4" fillId="8" borderId="13" xfId="5" applyFont="1" applyFill="1" applyBorder="1" applyAlignment="1">
      <alignment horizontal="right"/>
    </xf>
    <xf numFmtId="3" fontId="4" fillId="8" borderId="13" xfId="5" applyNumberFormat="1" applyFont="1" applyFill="1" applyBorder="1" applyAlignment="1">
      <alignment horizontal="right"/>
    </xf>
    <xf numFmtId="0" fontId="13" fillId="0" borderId="17" xfId="0" applyFont="1" applyFill="1" applyBorder="1" applyAlignment="1">
      <alignment horizontal="center" vertical="center"/>
    </xf>
    <xf numFmtId="3" fontId="4" fillId="4" borderId="19" xfId="4" applyNumberFormat="1" applyFont="1" applyFill="1" applyBorder="1" applyAlignment="1">
      <alignment horizontal="right" vertical="center" wrapText="1"/>
    </xf>
    <xf numFmtId="3" fontId="4" fillId="5" borderId="17" xfId="4" applyNumberFormat="1" applyFont="1" applyFill="1" applyBorder="1" applyAlignment="1">
      <alignment horizontal="right" vertical="center" wrapText="1"/>
    </xf>
    <xf numFmtId="0" fontId="15" fillId="6" borderId="20" xfId="5" applyFont="1" applyFill="1" applyBorder="1" applyAlignment="1">
      <alignment vertical="center"/>
    </xf>
    <xf numFmtId="3" fontId="4" fillId="6" borderId="17" xfId="5" applyNumberFormat="1" applyFont="1" applyFill="1" applyBorder="1" applyAlignment="1">
      <alignment horizontal="right"/>
    </xf>
    <xf numFmtId="49" fontId="15" fillId="7" borderId="20" xfId="5" applyNumberFormat="1" applyFont="1" applyFill="1" applyBorder="1" applyAlignment="1">
      <alignment horizontal="left" vertical="center"/>
    </xf>
    <xf numFmtId="3" fontId="15" fillId="7" borderId="17" xfId="5" applyNumberFormat="1" applyFont="1" applyFill="1" applyBorder="1" applyAlignment="1">
      <alignment horizontal="right"/>
    </xf>
    <xf numFmtId="49" fontId="4" fillId="8" borderId="20" xfId="5" applyNumberFormat="1" applyFont="1" applyFill="1" applyBorder="1" applyAlignment="1">
      <alignment horizontal="left" vertical="top"/>
    </xf>
    <xf numFmtId="3" fontId="4" fillId="8" borderId="17" xfId="5" applyNumberFormat="1" applyFont="1" applyFill="1" applyBorder="1" applyAlignment="1">
      <alignment horizontal="right"/>
    </xf>
    <xf numFmtId="0" fontId="4" fillId="0" borderId="20" xfId="5" applyFont="1" applyFill="1" applyBorder="1"/>
    <xf numFmtId="3" fontId="4" fillId="0" borderId="17" xfId="5" applyNumberFormat="1" applyFont="1" applyFill="1" applyBorder="1" applyAlignment="1">
      <alignment horizontal="right"/>
    </xf>
    <xf numFmtId="0" fontId="18" fillId="0" borderId="20" xfId="5" applyFont="1" applyFill="1" applyBorder="1"/>
    <xf numFmtId="3" fontId="18" fillId="0" borderId="17" xfId="5" applyNumberFormat="1" applyFont="1" applyFill="1" applyBorder="1" applyAlignment="1">
      <alignment horizontal="right"/>
    </xf>
    <xf numFmtId="49" fontId="4" fillId="0" borderId="20" xfId="5" applyNumberFormat="1" applyFont="1" applyFill="1" applyBorder="1" applyAlignment="1">
      <alignment horizontal="left" vertical="top"/>
    </xf>
    <xf numFmtId="49" fontId="4" fillId="8" borderId="20" xfId="5" quotePrefix="1" applyNumberFormat="1" applyFont="1" applyFill="1" applyBorder="1" applyAlignment="1">
      <alignment horizontal="left" vertical="top"/>
    </xf>
    <xf numFmtId="49" fontId="4" fillId="0" borderId="20" xfId="5" quotePrefix="1" applyNumberFormat="1" applyFont="1" applyFill="1" applyBorder="1" applyAlignment="1">
      <alignment horizontal="left" vertical="top"/>
    </xf>
    <xf numFmtId="49" fontId="4" fillId="8" borderId="20" xfId="5" applyNumberFormat="1" applyFont="1" applyFill="1" applyBorder="1" applyAlignment="1">
      <alignment horizontal="left" vertical="center"/>
    </xf>
    <xf numFmtId="3" fontId="4" fillId="9" borderId="17" xfId="5" applyNumberFormat="1" applyFont="1" applyFill="1" applyBorder="1" applyAlignment="1">
      <alignment horizontal="right"/>
    </xf>
    <xf numFmtId="3" fontId="4" fillId="10" borderId="17" xfId="5" applyNumberFormat="1" applyFont="1" applyFill="1" applyBorder="1" applyAlignment="1">
      <alignment horizontal="right"/>
    </xf>
    <xf numFmtId="164" fontId="4" fillId="8" borderId="20" xfId="1" applyFont="1" applyFill="1" applyBorder="1" applyAlignment="1">
      <alignment horizontal="left" vertical="top"/>
    </xf>
    <xf numFmtId="0" fontId="4" fillId="8" borderId="20" xfId="5" applyFont="1" applyFill="1" applyBorder="1" applyAlignment="1"/>
    <xf numFmtId="49" fontId="15" fillId="7" borderId="20" xfId="5" applyNumberFormat="1" applyFont="1" applyFill="1" applyBorder="1" applyAlignment="1">
      <alignment horizontal="left" vertical="top"/>
    </xf>
    <xf numFmtId="0" fontId="4" fillId="8" borderId="20" xfId="5" applyFont="1" applyFill="1" applyBorder="1"/>
    <xf numFmtId="49" fontId="4" fillId="8" borderId="20" xfId="5" applyNumberFormat="1" applyFont="1" applyFill="1" applyBorder="1"/>
    <xf numFmtId="49" fontId="4" fillId="0" borderId="20" xfId="5" applyNumberFormat="1" applyFont="1" applyFill="1" applyBorder="1"/>
    <xf numFmtId="3" fontId="4" fillId="0" borderId="17" xfId="0" applyNumberFormat="1" applyFont="1" applyFill="1" applyBorder="1" applyAlignment="1">
      <alignment horizontal="right"/>
    </xf>
    <xf numFmtId="49" fontId="15" fillId="7" borderId="20" xfId="5" applyNumberFormat="1" applyFont="1" applyFill="1" applyBorder="1" applyAlignment="1">
      <alignment horizontal="left"/>
    </xf>
    <xf numFmtId="3" fontId="15" fillId="7" borderId="17" xfId="5" applyNumberFormat="1" applyFont="1" applyFill="1" applyBorder="1" applyAlignment="1">
      <alignment horizontal="right" vertical="center"/>
    </xf>
    <xf numFmtId="3" fontId="16" fillId="7" borderId="17" xfId="5" applyNumberFormat="1" applyFont="1" applyFill="1" applyBorder="1" applyAlignment="1">
      <alignment horizontal="right"/>
    </xf>
    <xf numFmtId="0" fontId="14" fillId="0" borderId="20" xfId="5" applyFont="1" applyFill="1" applyBorder="1"/>
    <xf numFmtId="0" fontId="17" fillId="0" borderId="20" xfId="5" applyFont="1" applyFill="1" applyBorder="1"/>
    <xf numFmtId="0" fontId="14" fillId="0" borderId="20" xfId="3" applyFont="1" applyFill="1" applyBorder="1"/>
    <xf numFmtId="49" fontId="4" fillId="7" borderId="20" xfId="5" applyNumberFormat="1" applyFont="1" applyFill="1" applyBorder="1" applyAlignment="1">
      <alignment horizontal="left" vertical="top"/>
    </xf>
    <xf numFmtId="0" fontId="4" fillId="8" borderId="20" xfId="5" applyFont="1" applyFill="1" applyBorder="1" applyAlignment="1">
      <alignment horizontal="left" vertical="center"/>
    </xf>
    <xf numFmtId="0" fontId="4" fillId="0" borderId="20" xfId="5" applyFont="1" applyFill="1" applyBorder="1" applyAlignment="1"/>
    <xf numFmtId="0" fontId="15" fillId="8" borderId="20" xfId="5" applyFont="1" applyFill="1" applyBorder="1"/>
    <xf numFmtId="0" fontId="23" fillId="0" borderId="20" xfId="5" applyFont="1" applyFill="1" applyBorder="1"/>
    <xf numFmtId="49" fontId="15" fillId="7" borderId="20" xfId="5" quotePrefix="1" applyNumberFormat="1" applyFont="1" applyFill="1" applyBorder="1" applyAlignment="1">
      <alignment horizontal="left" vertical="top"/>
    </xf>
    <xf numFmtId="0" fontId="15" fillId="7" borderId="20" xfId="5" applyFont="1" applyFill="1" applyBorder="1"/>
    <xf numFmtId="3" fontId="4" fillId="5" borderId="17" xfId="3" applyNumberFormat="1" applyFont="1" applyFill="1" applyBorder="1" applyAlignment="1">
      <alignment vertical="center"/>
    </xf>
    <xf numFmtId="3" fontId="4" fillId="7" borderId="17" xfId="5" applyNumberFormat="1" applyFont="1" applyFill="1" applyBorder="1" applyAlignment="1">
      <alignment horizontal="right"/>
    </xf>
    <xf numFmtId="0" fontId="24" fillId="0" borderId="20" xfId="5" applyFont="1" applyFill="1" applyBorder="1"/>
    <xf numFmtId="0" fontId="25" fillId="0" borderId="20" xfId="5" applyFont="1" applyFill="1" applyBorder="1"/>
    <xf numFmtId="3" fontId="15" fillId="0" borderId="17" xfId="5" applyNumberFormat="1" applyFont="1" applyFill="1" applyBorder="1" applyAlignment="1">
      <alignment horizontal="right"/>
    </xf>
    <xf numFmtId="49" fontId="4" fillId="0" borderId="20" xfId="5" applyNumberFormat="1" applyFont="1" applyFill="1" applyBorder="1" applyAlignment="1">
      <alignment horizontal="center"/>
    </xf>
    <xf numFmtId="3" fontId="4" fillId="7" borderId="17" xfId="0" quotePrefix="1" applyNumberFormat="1" applyFont="1" applyFill="1" applyBorder="1" applyAlignment="1"/>
    <xf numFmtId="3" fontId="4" fillId="0" borderId="17" xfId="0" quotePrefix="1" applyNumberFormat="1" applyFont="1" applyFill="1" applyBorder="1" applyAlignment="1">
      <alignment horizontal="right"/>
    </xf>
    <xf numFmtId="0" fontId="4" fillId="0" borderId="20" xfId="0" applyFont="1" applyFill="1" applyBorder="1" applyAlignment="1"/>
    <xf numFmtId="0" fontId="14" fillId="0" borderId="20" xfId="0" applyFont="1" applyFill="1" applyBorder="1" applyAlignment="1">
      <alignment horizontal="left" wrapText="1"/>
    </xf>
    <xf numFmtId="0" fontId="15" fillId="6" borderId="20" xfId="5" applyFont="1" applyFill="1" applyBorder="1"/>
    <xf numFmtId="49" fontId="4" fillId="7" borderId="20" xfId="5" quotePrefix="1" applyNumberFormat="1" applyFont="1" applyFill="1" applyBorder="1" applyAlignment="1">
      <alignment horizontal="left" vertical="top"/>
    </xf>
    <xf numFmtId="49" fontId="18" fillId="0" borderId="20" xfId="5" applyNumberFormat="1" applyFont="1" applyFill="1" applyBorder="1" applyAlignment="1">
      <alignment horizontal="left" vertical="top"/>
    </xf>
    <xf numFmtId="49" fontId="4" fillId="0" borderId="6" xfId="5" applyNumberFormat="1" applyFont="1" applyFill="1" applyBorder="1" applyAlignment="1">
      <alignment horizontal="left" vertical="top"/>
    </xf>
    <xf numFmtId="0" fontId="14" fillId="0" borderId="22" xfId="5" applyFont="1" applyFill="1" applyBorder="1"/>
    <xf numFmtId="0" fontId="14" fillId="0" borderId="22" xfId="5" applyFont="1" applyFill="1" applyBorder="1" applyAlignment="1">
      <alignment horizontal="right"/>
    </xf>
    <xf numFmtId="3" fontId="4" fillId="0" borderId="22" xfId="5" applyNumberFormat="1" applyFont="1" applyFill="1" applyBorder="1" applyAlignment="1">
      <alignment horizontal="right"/>
    </xf>
    <xf numFmtId="3" fontId="4" fillId="0" borderId="7" xfId="5" applyNumberFormat="1" applyFont="1" applyFill="1" applyBorder="1" applyAlignment="1">
      <alignment horizontal="right"/>
    </xf>
    <xf numFmtId="49" fontId="33" fillId="0" borderId="12" xfId="5" applyNumberFormat="1" applyFont="1" applyFill="1" applyBorder="1" applyAlignment="1">
      <alignment horizontal="right"/>
    </xf>
    <xf numFmtId="0" fontId="2" fillId="0" borderId="12" xfId="5" applyFont="1" applyFill="1" applyBorder="1" applyAlignment="1">
      <alignment horizontal="right"/>
    </xf>
    <xf numFmtId="0" fontId="2" fillId="0" borderId="22" xfId="5" applyFont="1" applyFill="1" applyBorder="1" applyAlignment="1">
      <alignment horizontal="right"/>
    </xf>
    <xf numFmtId="49" fontId="11" fillId="8" borderId="12" xfId="5" applyNumberFormat="1" applyFont="1" applyFill="1" applyBorder="1" applyAlignment="1">
      <alignment horizontal="right"/>
    </xf>
    <xf numFmtId="49" fontId="2" fillId="9" borderId="12" xfId="5" applyNumberFormat="1" applyFont="1" applyFill="1" applyBorder="1" applyAlignment="1">
      <alignment horizontal="right"/>
    </xf>
    <xf numFmtId="0" fontId="34" fillId="2" borderId="1" xfId="2" applyFont="1" applyBorder="1" applyAlignment="1"/>
    <xf numFmtId="0" fontId="4" fillId="8" borderId="20" xfId="0" applyFont="1" applyFill="1" applyBorder="1" applyAlignment="1">
      <alignment horizontal="left" wrapText="1"/>
    </xf>
    <xf numFmtId="0" fontId="4" fillId="8" borderId="12" xfId="0" applyFont="1" applyFill="1" applyBorder="1" applyAlignment="1">
      <alignment horizontal="left" wrapText="1"/>
    </xf>
    <xf numFmtId="49" fontId="15" fillId="7" borderId="14" xfId="5" applyNumberFormat="1" applyFont="1" applyFill="1" applyBorder="1" applyAlignment="1">
      <alignment horizontal="center" vertical="center" wrapText="1"/>
    </xf>
    <xf numFmtId="49" fontId="15" fillId="7" borderId="15" xfId="5" applyNumberFormat="1" applyFont="1" applyFill="1" applyBorder="1" applyAlignment="1">
      <alignment horizontal="center" vertical="center" wrapText="1"/>
    </xf>
    <xf numFmtId="0" fontId="11" fillId="0" borderId="0" xfId="3" applyFont="1" applyFill="1" applyAlignment="1">
      <alignment horizontal="center"/>
    </xf>
    <xf numFmtId="0" fontId="2" fillId="0" borderId="0" xfId="3" applyFont="1" applyFill="1" applyAlignment="1">
      <alignment horizontal="left"/>
    </xf>
    <xf numFmtId="0" fontId="4" fillId="8" borderId="20" xfId="0" applyFont="1" applyFill="1" applyBorder="1" applyAlignment="1">
      <alignment wrapText="1"/>
    </xf>
    <xf numFmtId="0" fontId="27" fillId="8" borderId="12" xfId="0" applyFont="1" applyFill="1" applyBorder="1" applyAlignment="1"/>
    <xf numFmtId="49" fontId="4" fillId="8" borderId="20" xfId="5" applyNumberFormat="1" applyFont="1" applyFill="1" applyBorder="1" applyAlignment="1">
      <alignment horizontal="left" vertical="top" wrapText="1"/>
    </xf>
    <xf numFmtId="49" fontId="4" fillId="8" borderId="12" xfId="5" applyNumberFormat="1" applyFont="1" applyFill="1" applyBorder="1" applyAlignment="1">
      <alignment horizontal="left" vertical="top" wrapText="1"/>
    </xf>
    <xf numFmtId="0" fontId="15" fillId="7" borderId="20" xfId="0" quotePrefix="1" applyFont="1" applyFill="1" applyBorder="1" applyAlignment="1">
      <alignment vertical="center" wrapText="1"/>
    </xf>
    <xf numFmtId="0" fontId="15" fillId="7" borderId="12" xfId="0" quotePrefix="1" applyFont="1" applyFill="1" applyBorder="1" applyAlignment="1">
      <alignment vertical="center" wrapText="1"/>
    </xf>
    <xf numFmtId="0" fontId="4" fillId="8" borderId="20" xfId="0" quotePrefix="1" applyFont="1" applyFill="1" applyBorder="1" applyAlignment="1">
      <alignment horizontal="left" wrapText="1"/>
    </xf>
    <xf numFmtId="0" fontId="4" fillId="8" borderId="12" xfId="0" quotePrefix="1" applyFont="1" applyFill="1" applyBorder="1" applyAlignment="1">
      <alignment horizontal="left" wrapText="1"/>
    </xf>
    <xf numFmtId="0" fontId="4" fillId="0" borderId="20" xfId="5" applyFont="1" applyFill="1" applyBorder="1" applyAlignment="1">
      <alignment horizontal="left" wrapText="1"/>
    </xf>
    <xf numFmtId="0" fontId="4" fillId="0" borderId="12" xfId="5" applyFont="1" applyFill="1" applyBorder="1" applyAlignment="1">
      <alignment horizontal="left" wrapText="1"/>
    </xf>
    <xf numFmtId="49" fontId="4" fillId="0" borderId="20" xfId="5" applyNumberFormat="1" applyFont="1" applyFill="1" applyBorder="1" applyAlignment="1">
      <alignment horizontal="left" wrapText="1"/>
    </xf>
    <xf numFmtId="49" fontId="4" fillId="0" borderId="12" xfId="5" applyNumberFormat="1" applyFont="1" applyFill="1" applyBorder="1" applyAlignment="1">
      <alignment horizontal="left" wrapText="1"/>
    </xf>
    <xf numFmtId="49" fontId="15" fillId="7" borderId="20" xfId="5" applyNumberFormat="1" applyFont="1" applyFill="1" applyBorder="1" applyAlignment="1">
      <alignment horizontal="left" vertical="center" wrapText="1"/>
    </xf>
    <xf numFmtId="49" fontId="15" fillId="7" borderId="12" xfId="5" applyNumberFormat="1" applyFont="1" applyFill="1" applyBorder="1" applyAlignment="1">
      <alignment horizontal="left" vertical="center" wrapText="1"/>
    </xf>
    <xf numFmtId="1" fontId="6" fillId="5" borderId="20" xfId="4" applyNumberFormat="1" applyFont="1" applyFill="1" applyBorder="1" applyAlignment="1">
      <alignment horizontal="center" vertical="center" wrapText="1"/>
    </xf>
    <xf numFmtId="1" fontId="6" fillId="5" borderId="12" xfId="4" applyNumberFormat="1" applyFont="1" applyFill="1" applyBorder="1" applyAlignment="1">
      <alignment horizontal="center" vertical="center" wrapText="1"/>
    </xf>
    <xf numFmtId="49" fontId="4" fillId="7" borderId="20" xfId="5" applyNumberFormat="1" applyFont="1" applyFill="1" applyBorder="1" applyAlignment="1">
      <alignment horizontal="left" vertical="center" wrapText="1"/>
    </xf>
    <xf numFmtId="49" fontId="4" fillId="7" borderId="12" xfId="5" applyNumberFormat="1" applyFont="1" applyFill="1" applyBorder="1" applyAlignment="1">
      <alignment horizontal="left" vertical="center" wrapText="1"/>
    </xf>
    <xf numFmtId="49" fontId="4" fillId="8" borderId="20" xfId="5" applyNumberFormat="1" applyFont="1" applyFill="1" applyBorder="1" applyAlignment="1">
      <alignment horizontal="left" vertical="top"/>
    </xf>
    <xf numFmtId="49" fontId="4" fillId="8" borderId="12" xfId="5" applyNumberFormat="1" applyFont="1" applyFill="1" applyBorder="1" applyAlignment="1">
      <alignment horizontal="left" vertical="top"/>
    </xf>
    <xf numFmtId="0" fontId="4" fillId="8" borderId="20" xfId="6" applyFont="1" applyFill="1" applyBorder="1" applyAlignment="1">
      <alignment horizontal="left" wrapText="1"/>
    </xf>
    <xf numFmtId="0" fontId="4" fillId="8" borderId="12" xfId="6" applyFont="1" applyFill="1" applyBorder="1" applyAlignment="1">
      <alignment horizontal="left" wrapText="1"/>
    </xf>
    <xf numFmtId="49" fontId="15" fillId="7" borderId="20" xfId="5" applyNumberFormat="1" applyFont="1" applyFill="1" applyBorder="1" applyAlignment="1">
      <alignment horizontal="left" vertical="top" wrapText="1"/>
    </xf>
    <xf numFmtId="49" fontId="15" fillId="7" borderId="12" xfId="5" applyNumberFormat="1" applyFont="1" applyFill="1" applyBorder="1" applyAlignment="1">
      <alignment horizontal="left" vertical="top" wrapText="1"/>
    </xf>
    <xf numFmtId="0" fontId="22" fillId="8" borderId="12" xfId="0" applyFont="1" applyFill="1" applyBorder="1"/>
    <xf numFmtId="49" fontId="15" fillId="7" borderId="21" xfId="5" applyNumberFormat="1" applyFont="1" applyFill="1" applyBorder="1" applyAlignment="1">
      <alignment horizontal="center" vertical="center" wrapText="1"/>
    </xf>
    <xf numFmtId="1" fontId="5" fillId="0" borderId="16" xfId="4" applyNumberFormat="1" applyFont="1" applyFill="1" applyBorder="1" applyAlignment="1">
      <alignment horizontal="center" vertical="center" wrapText="1"/>
    </xf>
    <xf numFmtId="1" fontId="5" fillId="0" borderId="11" xfId="4" applyNumberFormat="1" applyFont="1" applyFill="1" applyBorder="1" applyAlignment="1">
      <alignment horizontal="center" vertical="center" wrapText="1"/>
    </xf>
    <xf numFmtId="1" fontId="11" fillId="4" borderId="18" xfId="4" applyNumberFormat="1" applyFont="1" applyFill="1" applyBorder="1" applyAlignment="1">
      <alignment horizontal="center" vertical="center" wrapText="1"/>
    </xf>
    <xf numFmtId="1" fontId="11" fillId="4" borderId="13" xfId="4" applyNumberFormat="1" applyFont="1" applyFill="1" applyBorder="1" applyAlignment="1">
      <alignment horizontal="center" vertical="center" wrapText="1"/>
    </xf>
    <xf numFmtId="1" fontId="13" fillId="5" borderId="20" xfId="4" applyNumberFormat="1" applyFont="1" applyFill="1" applyBorder="1" applyAlignment="1">
      <alignment horizontal="center" vertical="center" wrapText="1"/>
    </xf>
    <xf numFmtId="1" fontId="13" fillId="5" borderId="12" xfId="4" applyNumberFormat="1" applyFont="1" applyFill="1" applyBorder="1" applyAlignment="1">
      <alignment horizontal="center" vertical="center" wrapText="1"/>
    </xf>
    <xf numFmtId="0" fontId="15" fillId="7" borderId="20" xfId="5" applyFont="1" applyFill="1" applyBorder="1" applyAlignment="1">
      <alignment horizontal="center" vertical="center" wrapText="1"/>
    </xf>
    <xf numFmtId="0" fontId="15" fillId="7" borderId="12" xfId="5" applyFont="1" applyFill="1" applyBorder="1" applyAlignment="1">
      <alignment horizontal="center" vertical="center" wrapText="1"/>
    </xf>
    <xf numFmtId="49" fontId="4" fillId="9" borderId="21" xfId="5" quotePrefix="1" applyNumberFormat="1" applyFont="1" applyFill="1" applyBorder="1" applyAlignment="1">
      <alignment horizontal="center" vertical="top"/>
    </xf>
    <xf numFmtId="49" fontId="4" fillId="9" borderId="15" xfId="5" quotePrefix="1" applyNumberFormat="1" applyFont="1" applyFill="1" applyBorder="1" applyAlignment="1">
      <alignment horizontal="center" vertical="top"/>
    </xf>
    <xf numFmtId="1" fontId="12" fillId="3" borderId="5" xfId="4" applyNumberFormat="1" applyFont="1" applyFill="1" applyBorder="1" applyAlignment="1">
      <alignment horizontal="center" vertical="center" wrapText="1"/>
    </xf>
    <xf numFmtId="1" fontId="12" fillId="3" borderId="10" xfId="4" applyNumberFormat="1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/>
    </xf>
    <xf numFmtId="0" fontId="29" fillId="0" borderId="0" xfId="3" applyFont="1" applyFill="1" applyAlignment="1">
      <alignment horizontal="center"/>
    </xf>
    <xf numFmtId="1" fontId="30" fillId="0" borderId="0" xfId="3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3" applyFont="1" applyFill="1" applyAlignment="1">
      <alignment horizontal="center"/>
    </xf>
    <xf numFmtId="0" fontId="6" fillId="0" borderId="0" xfId="3" quotePrefix="1" applyFont="1" applyFill="1" applyAlignment="1">
      <alignment horizontal="center"/>
    </xf>
    <xf numFmtId="1" fontId="11" fillId="3" borderId="2" xfId="4" applyNumberFormat="1" applyFont="1" applyFill="1" applyBorder="1" applyAlignment="1">
      <alignment horizontal="center" vertical="center" wrapText="1"/>
    </xf>
    <xf numFmtId="1" fontId="11" fillId="3" borderId="3" xfId="4" applyNumberFormat="1" applyFont="1" applyFill="1" applyBorder="1" applyAlignment="1">
      <alignment horizontal="center" vertical="center" wrapText="1"/>
    </xf>
    <xf numFmtId="1" fontId="11" fillId="3" borderId="6" xfId="4" applyNumberFormat="1" applyFont="1" applyFill="1" applyBorder="1" applyAlignment="1">
      <alignment horizontal="center" vertical="center" wrapText="1"/>
    </xf>
    <xf numFmtId="1" fontId="11" fillId="3" borderId="7" xfId="4" applyNumberFormat="1" applyFont="1" applyFill="1" applyBorder="1" applyAlignment="1">
      <alignment horizontal="center" vertical="center" wrapText="1"/>
    </xf>
    <xf numFmtId="1" fontId="12" fillId="3" borderId="4" xfId="4" applyNumberFormat="1" applyFont="1" applyFill="1" applyBorder="1" applyAlignment="1">
      <alignment horizontal="center" vertical="center" wrapText="1"/>
    </xf>
    <xf numFmtId="1" fontId="12" fillId="3" borderId="8" xfId="4" applyNumberFormat="1" applyFont="1" applyFill="1" applyBorder="1" applyAlignment="1">
      <alignment horizontal="center" vertical="center" wrapText="1"/>
    </xf>
    <xf numFmtId="1" fontId="12" fillId="3" borderId="9" xfId="4" applyNumberFormat="1" applyFont="1" applyFill="1" applyBorder="1" applyAlignment="1">
      <alignment horizontal="center" vertical="center" wrapText="1"/>
    </xf>
  </cellXfs>
  <cellStyles count="7">
    <cellStyle name="Calculation" xfId="2" builtinId="22"/>
    <cellStyle name="Comma" xfId="1" builtinId="3"/>
    <cellStyle name="Normal" xfId="0" builtinId="0"/>
    <cellStyle name="Normal_Anexa F 140 146 10.07" xfId="5" xr:uid="{0CC05251-E53B-44BD-82B9-FAF0FF17533B}"/>
    <cellStyle name="Normal_mach03" xfId="4" xr:uid="{18FC2060-DF5E-45C8-82C6-E6413C304469}"/>
    <cellStyle name="Normal_mach31" xfId="3" xr:uid="{3D051117-B743-4883-A54B-14C2263CE020}"/>
    <cellStyle name="Normal_Machete buget 99" xfId="6" xr:uid="{D1BF6D6B-1BB6-4774-B009-EFA6E211DA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190</xdr:row>
      <xdr:rowOff>0</xdr:rowOff>
    </xdr:from>
    <xdr:to>
      <xdr:col>2</xdr:col>
      <xdr:colOff>19050</xdr:colOff>
      <xdr:row>190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33B43F82-3E98-4306-96E5-2F2743D32859}"/>
            </a:ext>
          </a:extLst>
        </xdr:cNvPr>
        <xdr:cNvSpPr>
          <a:spLocks/>
        </xdr:cNvSpPr>
      </xdr:nvSpPr>
      <xdr:spPr bwMode="auto">
        <a:xfrm>
          <a:off x="2476500" y="24517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202</xdr:row>
      <xdr:rowOff>0</xdr:rowOff>
    </xdr:from>
    <xdr:to>
      <xdr:col>2</xdr:col>
      <xdr:colOff>19050</xdr:colOff>
      <xdr:row>202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31B8DE30-3049-4223-8DC0-89EE7A8AF2E4}"/>
            </a:ext>
          </a:extLst>
        </xdr:cNvPr>
        <xdr:cNvSpPr>
          <a:spLocks/>
        </xdr:cNvSpPr>
      </xdr:nvSpPr>
      <xdr:spPr bwMode="auto">
        <a:xfrm>
          <a:off x="2476500" y="247650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533400</xdr:colOff>
      <xdr:row>3</xdr:row>
      <xdr:rowOff>0</xdr:rowOff>
    </xdr:from>
    <xdr:to>
      <xdr:col>1</xdr:col>
      <xdr:colOff>1009650</xdr:colOff>
      <xdr:row>3</xdr:row>
      <xdr:rowOff>60325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6EF7F17D-D639-4174-A235-DC9F013B2691}"/>
            </a:ext>
          </a:extLst>
        </xdr:cNvPr>
        <xdr:cNvSpPr txBox="1">
          <a:spLocks noChangeArrowheads="1"/>
        </xdr:cNvSpPr>
      </xdr:nvSpPr>
      <xdr:spPr bwMode="auto">
        <a:xfrm>
          <a:off x="600075" y="552450"/>
          <a:ext cx="476250" cy="60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202</xdr:row>
      <xdr:rowOff>0</xdr:rowOff>
    </xdr:from>
    <xdr:to>
      <xdr:col>2</xdr:col>
      <xdr:colOff>19050</xdr:colOff>
      <xdr:row>202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3DDD85A1-526E-4E45-BCC4-75643DDD3CF7}"/>
            </a:ext>
          </a:extLst>
        </xdr:cNvPr>
        <xdr:cNvSpPr>
          <a:spLocks/>
        </xdr:cNvSpPr>
      </xdr:nvSpPr>
      <xdr:spPr bwMode="auto">
        <a:xfrm>
          <a:off x="2476500" y="247650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UGETE\BUGET%202019\CONT%20EXECUTIE%20PE%20ANUL%202018\Bilant%20%202018\3%20%20CAP6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7 TOTAL"/>
      <sheetName val="CSM"/>
      <sheetName val="Zone verzi"/>
      <sheetName val="67020330"/>
      <sheetName val="Filarmonica+670304"/>
      <sheetName val="67020306"/>
      <sheetName val="670250"/>
      <sheetName val="XX"/>
      <sheetName val="YY"/>
    </sheetNames>
    <sheetDataSet>
      <sheetData sheetId="0"/>
      <sheetData sheetId="1">
        <row r="17">
          <cell r="E17">
            <v>210873</v>
          </cell>
          <cell r="F17">
            <v>358446</v>
          </cell>
          <cell r="G17">
            <v>358446</v>
          </cell>
          <cell r="H17">
            <v>358446</v>
          </cell>
          <cell r="I17">
            <v>358446</v>
          </cell>
          <cell r="J17">
            <v>0</v>
          </cell>
          <cell r="K17">
            <v>370626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J21">
            <v>0</v>
          </cell>
        </row>
        <row r="22">
          <cell r="E22">
            <v>0</v>
          </cell>
          <cell r="F22">
            <v>5131</v>
          </cell>
          <cell r="G22">
            <v>5131</v>
          </cell>
          <cell r="H22">
            <v>5131</v>
          </cell>
          <cell r="I22">
            <v>5131</v>
          </cell>
          <cell r="J22">
            <v>0</v>
          </cell>
          <cell r="K22">
            <v>5628</v>
          </cell>
        </row>
        <row r="23">
          <cell r="J23">
            <v>0</v>
          </cell>
        </row>
        <row r="24">
          <cell r="J24">
            <v>0</v>
          </cell>
        </row>
        <row r="25">
          <cell r="J25">
            <v>0</v>
          </cell>
        </row>
        <row r="26">
          <cell r="J26">
            <v>0</v>
          </cell>
        </row>
        <row r="27">
          <cell r="J27">
            <v>0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5">
          <cell r="J35">
            <v>0</v>
          </cell>
          <cell r="K35">
            <v>0</v>
          </cell>
        </row>
        <row r="36">
          <cell r="J36">
            <v>0</v>
          </cell>
          <cell r="K36">
            <v>0</v>
          </cell>
        </row>
        <row r="37">
          <cell r="J37">
            <v>0</v>
          </cell>
          <cell r="K37">
            <v>0</v>
          </cell>
        </row>
        <row r="38">
          <cell r="J38">
            <v>0</v>
          </cell>
          <cell r="K38">
            <v>0</v>
          </cell>
        </row>
        <row r="39">
          <cell r="J39">
            <v>0</v>
          </cell>
          <cell r="K39">
            <v>0</v>
          </cell>
        </row>
        <row r="40">
          <cell r="E40">
            <v>8000</v>
          </cell>
          <cell r="F40">
            <v>9000</v>
          </cell>
          <cell r="G40">
            <v>9000</v>
          </cell>
          <cell r="H40">
            <v>9000</v>
          </cell>
          <cell r="I40">
            <v>9000</v>
          </cell>
          <cell r="K40">
            <v>9000</v>
          </cell>
        </row>
        <row r="41">
          <cell r="J41">
            <v>0</v>
          </cell>
          <cell r="K41">
            <v>0</v>
          </cell>
        </row>
        <row r="43">
          <cell r="E43">
            <v>4063</v>
          </cell>
          <cell r="F43">
            <v>4063</v>
          </cell>
          <cell r="G43">
            <v>4063</v>
          </cell>
          <cell r="H43">
            <v>4063</v>
          </cell>
          <cell r="I43">
            <v>4063</v>
          </cell>
          <cell r="J43">
            <v>0</v>
          </cell>
        </row>
        <row r="44">
          <cell r="E44">
            <v>113</v>
          </cell>
          <cell r="F44">
            <v>113</v>
          </cell>
          <cell r="G44">
            <v>113</v>
          </cell>
          <cell r="H44">
            <v>113</v>
          </cell>
          <cell r="I44">
            <v>113</v>
          </cell>
          <cell r="J44">
            <v>0</v>
          </cell>
        </row>
        <row r="45">
          <cell r="E45">
            <v>1337</v>
          </cell>
          <cell r="F45">
            <v>1337</v>
          </cell>
          <cell r="G45">
            <v>1337</v>
          </cell>
          <cell r="H45">
            <v>1337</v>
          </cell>
          <cell r="I45">
            <v>1337</v>
          </cell>
          <cell r="J45">
            <v>0</v>
          </cell>
        </row>
        <row r="46">
          <cell r="E46">
            <v>41</v>
          </cell>
          <cell r="F46">
            <v>41</v>
          </cell>
          <cell r="G46">
            <v>41</v>
          </cell>
          <cell r="H46">
            <v>41</v>
          </cell>
          <cell r="I46">
            <v>41</v>
          </cell>
          <cell r="J46">
            <v>0</v>
          </cell>
        </row>
        <row r="47">
          <cell r="H47">
            <v>0</v>
          </cell>
          <cell r="J47">
            <v>0</v>
          </cell>
        </row>
        <row r="48">
          <cell r="E48">
            <v>219</v>
          </cell>
          <cell r="F48">
            <v>219</v>
          </cell>
          <cell r="G48">
            <v>219</v>
          </cell>
          <cell r="H48">
            <v>219</v>
          </cell>
          <cell r="I48">
            <v>219</v>
          </cell>
          <cell r="J48">
            <v>0</v>
          </cell>
        </row>
        <row r="49">
          <cell r="E49">
            <v>5354</v>
          </cell>
          <cell r="F49">
            <v>7650</v>
          </cell>
          <cell r="G49">
            <v>7650</v>
          </cell>
          <cell r="H49">
            <v>7650</v>
          </cell>
          <cell r="I49">
            <v>7650</v>
          </cell>
          <cell r="J49">
            <v>0</v>
          </cell>
          <cell r="K49">
            <v>8466</v>
          </cell>
        </row>
        <row r="52">
          <cell r="E52">
            <v>1800</v>
          </cell>
          <cell r="F52">
            <v>2246</v>
          </cell>
          <cell r="G52">
            <v>2244</v>
          </cell>
          <cell r="H52">
            <v>2244</v>
          </cell>
          <cell r="I52">
            <v>2244</v>
          </cell>
          <cell r="J52">
            <v>0</v>
          </cell>
          <cell r="K52">
            <v>2244</v>
          </cell>
        </row>
        <row r="53">
          <cell r="E53">
            <v>500</v>
          </cell>
          <cell r="F53">
            <v>247</v>
          </cell>
          <cell r="G53">
            <v>247</v>
          </cell>
          <cell r="H53">
            <v>247</v>
          </cell>
          <cell r="I53">
            <v>247</v>
          </cell>
          <cell r="J53">
            <v>0</v>
          </cell>
          <cell r="K53">
            <v>247</v>
          </cell>
        </row>
        <row r="54">
          <cell r="E54">
            <v>2000</v>
          </cell>
          <cell r="F54">
            <v>1282</v>
          </cell>
          <cell r="G54">
            <v>1281</v>
          </cell>
          <cell r="H54">
            <v>1281</v>
          </cell>
          <cell r="I54">
            <v>1281</v>
          </cell>
          <cell r="J54">
            <v>0</v>
          </cell>
          <cell r="K54">
            <v>1628</v>
          </cell>
        </row>
        <row r="55">
          <cell r="E55">
            <v>300</v>
          </cell>
          <cell r="F55">
            <v>315</v>
          </cell>
          <cell r="G55">
            <v>314</v>
          </cell>
          <cell r="H55">
            <v>314</v>
          </cell>
          <cell r="I55">
            <v>314</v>
          </cell>
          <cell r="J55">
            <v>0</v>
          </cell>
          <cell r="K55">
            <v>344</v>
          </cell>
        </row>
        <row r="56">
          <cell r="H56">
            <v>0</v>
          </cell>
          <cell r="J56">
            <v>0</v>
          </cell>
        </row>
        <row r="57">
          <cell r="H57">
            <v>0</v>
          </cell>
          <cell r="J57">
            <v>0</v>
          </cell>
        </row>
        <row r="58">
          <cell r="E58">
            <v>74653</v>
          </cell>
          <cell r="F58">
            <v>126950</v>
          </cell>
          <cell r="G58">
            <v>126948</v>
          </cell>
          <cell r="H58">
            <v>126948</v>
          </cell>
          <cell r="I58">
            <v>126948</v>
          </cell>
          <cell r="J58">
            <v>0</v>
          </cell>
          <cell r="K58">
            <v>124774</v>
          </cell>
        </row>
        <row r="59">
          <cell r="E59">
            <v>254</v>
          </cell>
          <cell r="F59">
            <v>3544</v>
          </cell>
          <cell r="G59">
            <v>3544</v>
          </cell>
          <cell r="H59">
            <v>3544</v>
          </cell>
          <cell r="I59">
            <v>3544</v>
          </cell>
          <cell r="J59">
            <v>0</v>
          </cell>
          <cell r="K59">
            <v>1575</v>
          </cell>
        </row>
        <row r="60">
          <cell r="E60">
            <v>769860</v>
          </cell>
          <cell r="F60">
            <v>401105</v>
          </cell>
          <cell r="G60">
            <v>401101</v>
          </cell>
          <cell r="H60">
            <v>401101</v>
          </cell>
          <cell r="I60">
            <v>401101</v>
          </cell>
          <cell r="J60">
            <v>0</v>
          </cell>
          <cell r="K60">
            <v>342081</v>
          </cell>
        </row>
        <row r="61">
          <cell r="E61">
            <v>24643</v>
          </cell>
          <cell r="F61">
            <v>8986</v>
          </cell>
          <cell r="G61">
            <v>8986</v>
          </cell>
          <cell r="H61">
            <v>8986</v>
          </cell>
          <cell r="I61">
            <v>8986</v>
          </cell>
          <cell r="J61">
            <v>0</v>
          </cell>
          <cell r="K61">
            <v>8986</v>
          </cell>
        </row>
        <row r="62">
          <cell r="J62">
            <v>0</v>
          </cell>
          <cell r="K62">
            <v>0</v>
          </cell>
        </row>
        <row r="64">
          <cell r="E64">
            <v>35991</v>
          </cell>
          <cell r="F64">
            <v>47338</v>
          </cell>
          <cell r="G64">
            <v>47337</v>
          </cell>
          <cell r="H64">
            <v>47337</v>
          </cell>
          <cell r="I64">
            <v>47337</v>
          </cell>
          <cell r="J64">
            <v>0</v>
          </cell>
          <cell r="K64">
            <v>41919</v>
          </cell>
        </row>
        <row r="65">
          <cell r="J65">
            <v>0</v>
          </cell>
        </row>
        <row r="66">
          <cell r="D66">
            <v>0</v>
          </cell>
          <cell r="E66">
            <v>15540</v>
          </cell>
          <cell r="F66">
            <v>8546</v>
          </cell>
          <cell r="G66">
            <v>8540</v>
          </cell>
          <cell r="H66">
            <v>8540</v>
          </cell>
          <cell r="I66">
            <v>8540</v>
          </cell>
          <cell r="J66">
            <v>0</v>
          </cell>
          <cell r="K66">
            <v>8540</v>
          </cell>
        </row>
        <row r="67">
          <cell r="E67">
            <v>3000</v>
          </cell>
          <cell r="F67">
            <v>701</v>
          </cell>
          <cell r="G67">
            <v>700</v>
          </cell>
          <cell r="H67">
            <v>700</v>
          </cell>
          <cell r="I67">
            <v>700</v>
          </cell>
          <cell r="J67">
            <v>0</v>
          </cell>
          <cell r="K67">
            <v>700</v>
          </cell>
        </row>
        <row r="68">
          <cell r="E68">
            <v>12540</v>
          </cell>
          <cell r="F68">
            <v>7845</v>
          </cell>
          <cell r="G68">
            <v>7840</v>
          </cell>
          <cell r="H68">
            <v>7840</v>
          </cell>
          <cell r="I68">
            <v>7840</v>
          </cell>
          <cell r="J68">
            <v>0</v>
          </cell>
          <cell r="K68">
            <v>7840</v>
          </cell>
        </row>
        <row r="69">
          <cell r="G69">
            <v>0</v>
          </cell>
          <cell r="J69">
            <v>0</v>
          </cell>
          <cell r="K69">
            <v>0</v>
          </cell>
        </row>
        <row r="70">
          <cell r="G70">
            <v>0</v>
          </cell>
          <cell r="J70">
            <v>0</v>
          </cell>
          <cell r="K70">
            <v>0</v>
          </cell>
        </row>
        <row r="72">
          <cell r="E72">
            <v>5000</v>
          </cell>
          <cell r="F72">
            <v>64491</v>
          </cell>
          <cell r="G72">
            <v>64417</v>
          </cell>
          <cell r="H72">
            <v>64417</v>
          </cell>
          <cell r="I72">
            <v>64417</v>
          </cell>
          <cell r="J72">
            <v>0</v>
          </cell>
          <cell r="K72">
            <v>0</v>
          </cell>
        </row>
        <row r="73">
          <cell r="J73">
            <v>0</v>
          </cell>
          <cell r="K73">
            <v>0</v>
          </cell>
        </row>
        <row r="74">
          <cell r="E74">
            <v>6000</v>
          </cell>
          <cell r="F74">
            <v>7135</v>
          </cell>
          <cell r="G74">
            <v>7133</v>
          </cell>
          <cell r="H74">
            <v>7133</v>
          </cell>
          <cell r="I74">
            <v>7133</v>
          </cell>
          <cell r="J74">
            <v>0</v>
          </cell>
        </row>
        <row r="76">
          <cell r="E76">
            <v>4831</v>
          </cell>
          <cell r="F76">
            <v>7298</v>
          </cell>
          <cell r="G76">
            <v>7228</v>
          </cell>
          <cell r="H76">
            <v>7228</v>
          </cell>
          <cell r="I76">
            <v>7228</v>
          </cell>
          <cell r="J76">
            <v>0</v>
          </cell>
          <cell r="K76">
            <v>7228</v>
          </cell>
        </row>
        <row r="77">
          <cell r="E77">
            <v>31689</v>
          </cell>
          <cell r="F77">
            <v>71356</v>
          </cell>
          <cell r="G77">
            <v>71356</v>
          </cell>
          <cell r="H77">
            <v>71356</v>
          </cell>
          <cell r="I77">
            <v>71356</v>
          </cell>
          <cell r="J77">
            <v>0</v>
          </cell>
          <cell r="K77">
            <v>50856</v>
          </cell>
        </row>
        <row r="78">
          <cell r="J78">
            <v>0</v>
          </cell>
          <cell r="K78">
            <v>0</v>
          </cell>
        </row>
        <row r="79">
          <cell r="J79">
            <v>0</v>
          </cell>
          <cell r="K79">
            <v>0</v>
          </cell>
        </row>
        <row r="80">
          <cell r="J80">
            <v>0</v>
          </cell>
          <cell r="K80">
            <v>0</v>
          </cell>
        </row>
        <row r="81">
          <cell r="E81">
            <v>12000</v>
          </cell>
          <cell r="J81">
            <v>0</v>
          </cell>
          <cell r="K81">
            <v>0</v>
          </cell>
        </row>
        <row r="82">
          <cell r="E82">
            <v>3000</v>
          </cell>
          <cell r="J82">
            <v>0</v>
          </cell>
        </row>
        <row r="83">
          <cell r="E83">
            <v>2000</v>
          </cell>
          <cell r="J83">
            <v>0</v>
          </cell>
          <cell r="K83">
            <v>0</v>
          </cell>
        </row>
        <row r="84">
          <cell r="J84">
            <v>0</v>
          </cell>
          <cell r="K84">
            <v>0</v>
          </cell>
        </row>
        <row r="85">
          <cell r="J85">
            <v>0</v>
          </cell>
          <cell r="K85">
            <v>0</v>
          </cell>
        </row>
        <row r="86">
          <cell r="J86">
            <v>0</v>
          </cell>
          <cell r="K86">
            <v>0</v>
          </cell>
        </row>
        <row r="87">
          <cell r="J87">
            <v>0</v>
          </cell>
          <cell r="K87">
            <v>0</v>
          </cell>
        </row>
        <row r="88">
          <cell r="J88">
            <v>0</v>
          </cell>
          <cell r="K88">
            <v>0</v>
          </cell>
        </row>
        <row r="89">
          <cell r="J89">
            <v>0</v>
          </cell>
          <cell r="K89">
            <v>0</v>
          </cell>
        </row>
        <row r="90">
          <cell r="J90">
            <v>0</v>
          </cell>
          <cell r="K90">
            <v>0</v>
          </cell>
        </row>
        <row r="91">
          <cell r="J91">
            <v>0</v>
          </cell>
          <cell r="K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</row>
        <row r="93">
          <cell r="J93">
            <v>0</v>
          </cell>
          <cell r="K93">
            <v>0</v>
          </cell>
        </row>
        <row r="94">
          <cell r="J94">
            <v>0</v>
          </cell>
          <cell r="K94">
            <v>0</v>
          </cell>
        </row>
        <row r="95">
          <cell r="J95">
            <v>0</v>
          </cell>
          <cell r="K95">
            <v>0</v>
          </cell>
        </row>
        <row r="96">
          <cell r="J96">
            <v>0</v>
          </cell>
          <cell r="K96">
            <v>0</v>
          </cell>
        </row>
        <row r="97">
          <cell r="J97">
            <v>0</v>
          </cell>
          <cell r="K97">
            <v>0</v>
          </cell>
        </row>
        <row r="98">
          <cell r="E98">
            <v>2359939</v>
          </cell>
          <cell r="F98">
            <v>2789161</v>
          </cell>
          <cell r="G98">
            <v>2788981</v>
          </cell>
          <cell r="H98">
            <v>2788981</v>
          </cell>
          <cell r="I98">
            <v>2788981</v>
          </cell>
          <cell r="J98">
            <v>0</v>
          </cell>
          <cell r="K98">
            <v>2668201</v>
          </cell>
        </row>
        <row r="99">
          <cell r="J99">
            <v>0</v>
          </cell>
        </row>
        <row r="100">
          <cell r="J100">
            <v>0</v>
          </cell>
        </row>
        <row r="101">
          <cell r="J101">
            <v>0</v>
          </cell>
        </row>
        <row r="102">
          <cell r="E102">
            <v>248826</v>
          </cell>
          <cell r="F102">
            <v>244395</v>
          </cell>
          <cell r="G102">
            <v>244394</v>
          </cell>
          <cell r="H102">
            <v>244394</v>
          </cell>
          <cell r="I102">
            <v>244394</v>
          </cell>
          <cell r="J102">
            <v>0</v>
          </cell>
          <cell r="K102">
            <v>220410</v>
          </cell>
        </row>
        <row r="103">
          <cell r="E103">
            <v>380295</v>
          </cell>
          <cell r="F103">
            <v>401488</v>
          </cell>
          <cell r="G103">
            <v>401487</v>
          </cell>
          <cell r="H103">
            <v>401487</v>
          </cell>
          <cell r="I103">
            <v>401487</v>
          </cell>
          <cell r="J103">
            <v>0</v>
          </cell>
        </row>
        <row r="104">
          <cell r="J104">
            <v>0</v>
          </cell>
        </row>
        <row r="105">
          <cell r="J105">
            <v>0</v>
          </cell>
        </row>
        <row r="106">
          <cell r="E106">
            <v>1730818</v>
          </cell>
          <cell r="F106">
            <v>2143278</v>
          </cell>
          <cell r="G106">
            <v>2143100</v>
          </cell>
          <cell r="H106">
            <v>2143100</v>
          </cell>
          <cell r="I106">
            <v>2143100</v>
          </cell>
          <cell r="J106">
            <v>0</v>
          </cell>
          <cell r="K106">
            <v>2447791</v>
          </cell>
        </row>
        <row r="107">
          <cell r="J107">
            <v>0</v>
          </cell>
        </row>
        <row r="108">
          <cell r="D108">
            <v>0</v>
          </cell>
          <cell r="J108">
            <v>0</v>
          </cell>
        </row>
        <row r="109">
          <cell r="D109">
            <v>0</v>
          </cell>
          <cell r="J109">
            <v>0</v>
          </cell>
        </row>
        <row r="110">
          <cell r="J110">
            <v>0</v>
          </cell>
        </row>
        <row r="111">
          <cell r="J111">
            <v>0</v>
          </cell>
        </row>
        <row r="112">
          <cell r="D112">
            <v>0</v>
          </cell>
          <cell r="J112">
            <v>0</v>
          </cell>
        </row>
        <row r="113">
          <cell r="J113">
            <v>0</v>
          </cell>
        </row>
        <row r="114">
          <cell r="J114">
            <v>0</v>
          </cell>
        </row>
        <row r="115">
          <cell r="J115">
            <v>0</v>
          </cell>
        </row>
        <row r="116">
          <cell r="J116">
            <v>0</v>
          </cell>
        </row>
        <row r="117">
          <cell r="D117">
            <v>0</v>
          </cell>
          <cell r="J117">
            <v>0</v>
          </cell>
        </row>
        <row r="118">
          <cell r="J118">
            <v>0</v>
          </cell>
        </row>
        <row r="119">
          <cell r="J119">
            <v>0</v>
          </cell>
        </row>
        <row r="120">
          <cell r="J120">
            <v>0</v>
          </cell>
        </row>
        <row r="121">
          <cell r="J121">
            <v>0</v>
          </cell>
        </row>
        <row r="122">
          <cell r="J122">
            <v>0</v>
          </cell>
        </row>
        <row r="123">
          <cell r="J123">
            <v>0</v>
          </cell>
        </row>
        <row r="124">
          <cell r="J124">
            <v>0</v>
          </cell>
        </row>
        <row r="125">
          <cell r="J125">
            <v>0</v>
          </cell>
        </row>
        <row r="126">
          <cell r="J126">
            <v>0</v>
          </cell>
        </row>
        <row r="127">
          <cell r="J127">
            <v>0</v>
          </cell>
        </row>
        <row r="128">
          <cell r="J128">
            <v>0</v>
          </cell>
        </row>
        <row r="129">
          <cell r="J129">
            <v>0</v>
          </cell>
        </row>
        <row r="130">
          <cell r="J130">
            <v>0</v>
          </cell>
        </row>
        <row r="133">
          <cell r="J133">
            <v>0</v>
          </cell>
        </row>
        <row r="134">
          <cell r="J134">
            <v>0</v>
          </cell>
        </row>
        <row r="135">
          <cell r="J135">
            <v>0</v>
          </cell>
        </row>
        <row r="136">
          <cell r="J136">
            <v>0</v>
          </cell>
        </row>
        <row r="137">
          <cell r="J137">
            <v>0</v>
          </cell>
        </row>
        <row r="138">
          <cell r="J138">
            <v>0</v>
          </cell>
        </row>
        <row r="139">
          <cell r="J139">
            <v>0</v>
          </cell>
        </row>
        <row r="140">
          <cell r="J140">
            <v>0</v>
          </cell>
        </row>
        <row r="141">
          <cell r="J141">
            <v>0</v>
          </cell>
        </row>
        <row r="142">
          <cell r="J142">
            <v>0</v>
          </cell>
        </row>
        <row r="143">
          <cell r="J143">
            <v>0</v>
          </cell>
        </row>
        <row r="144">
          <cell r="J144">
            <v>0</v>
          </cell>
        </row>
        <row r="145">
          <cell r="J145">
            <v>0</v>
          </cell>
        </row>
        <row r="146">
          <cell r="J146">
            <v>0</v>
          </cell>
        </row>
        <row r="147">
          <cell r="J147">
            <v>0</v>
          </cell>
        </row>
        <row r="148">
          <cell r="J148">
            <v>0</v>
          </cell>
        </row>
        <row r="149">
          <cell r="J149">
            <v>0</v>
          </cell>
        </row>
        <row r="150">
          <cell r="J150">
            <v>0</v>
          </cell>
        </row>
        <row r="151">
          <cell r="J151">
            <v>0</v>
          </cell>
        </row>
        <row r="152">
          <cell r="J152">
            <v>0</v>
          </cell>
        </row>
        <row r="153">
          <cell r="J153">
            <v>0</v>
          </cell>
        </row>
        <row r="154">
          <cell r="J154">
            <v>0</v>
          </cell>
        </row>
        <row r="155">
          <cell r="J155">
            <v>0</v>
          </cell>
        </row>
        <row r="157">
          <cell r="E157">
            <v>0</v>
          </cell>
          <cell r="J157">
            <v>0</v>
          </cell>
        </row>
        <row r="158">
          <cell r="E158">
            <v>0</v>
          </cell>
          <cell r="J158">
            <v>0</v>
          </cell>
        </row>
        <row r="159">
          <cell r="E159">
            <v>0</v>
          </cell>
          <cell r="J159">
            <v>0</v>
          </cell>
        </row>
        <row r="160">
          <cell r="E160">
            <v>0</v>
          </cell>
          <cell r="J160">
            <v>0</v>
          </cell>
        </row>
        <row r="161">
          <cell r="E161">
            <v>0</v>
          </cell>
          <cell r="J161">
            <v>0</v>
          </cell>
        </row>
        <row r="162">
          <cell r="E162">
            <v>0</v>
          </cell>
          <cell r="J162">
            <v>0</v>
          </cell>
        </row>
        <row r="163">
          <cell r="E163">
            <v>0</v>
          </cell>
          <cell r="J163">
            <v>0</v>
          </cell>
        </row>
        <row r="164">
          <cell r="E164">
            <v>0</v>
          </cell>
          <cell r="J164">
            <v>0</v>
          </cell>
        </row>
        <row r="165">
          <cell r="E165">
            <v>0</v>
          </cell>
          <cell r="J165">
            <v>0</v>
          </cell>
        </row>
        <row r="166">
          <cell r="J166">
            <v>0</v>
          </cell>
        </row>
        <row r="167">
          <cell r="J167">
            <v>0</v>
          </cell>
        </row>
        <row r="168">
          <cell r="J168">
            <v>0</v>
          </cell>
        </row>
        <row r="169">
          <cell r="J169">
            <v>0</v>
          </cell>
        </row>
        <row r="170">
          <cell r="J170">
            <v>0</v>
          </cell>
        </row>
        <row r="171">
          <cell r="J171">
            <v>0</v>
          </cell>
        </row>
        <row r="172">
          <cell r="J172">
            <v>0</v>
          </cell>
        </row>
        <row r="173">
          <cell r="J173">
            <v>0</v>
          </cell>
        </row>
        <row r="174">
          <cell r="J174">
            <v>0</v>
          </cell>
        </row>
        <row r="175">
          <cell r="J175">
            <v>0</v>
          </cell>
        </row>
        <row r="176">
          <cell r="J176">
            <v>0</v>
          </cell>
        </row>
        <row r="177">
          <cell r="J177">
            <v>0</v>
          </cell>
        </row>
        <row r="178">
          <cell r="J178">
            <v>0</v>
          </cell>
        </row>
        <row r="179">
          <cell r="J179">
            <v>0</v>
          </cell>
        </row>
        <row r="180">
          <cell r="J180">
            <v>0</v>
          </cell>
        </row>
        <row r="181">
          <cell r="J181">
            <v>0</v>
          </cell>
        </row>
        <row r="183">
          <cell r="J183">
            <v>0</v>
          </cell>
        </row>
        <row r="188">
          <cell r="J188">
            <v>0</v>
          </cell>
          <cell r="K188">
            <v>0</v>
          </cell>
        </row>
        <row r="189">
          <cell r="J189">
            <v>0</v>
          </cell>
          <cell r="K189">
            <v>0</v>
          </cell>
        </row>
        <row r="190">
          <cell r="J190">
            <v>0</v>
          </cell>
          <cell r="K190">
            <v>0</v>
          </cell>
        </row>
        <row r="191">
          <cell r="J191">
            <v>0</v>
          </cell>
          <cell r="K191">
            <v>0</v>
          </cell>
        </row>
        <row r="192">
          <cell r="J192">
            <v>0</v>
          </cell>
          <cell r="K192">
            <v>0</v>
          </cell>
        </row>
        <row r="193">
          <cell r="J193">
            <v>0</v>
          </cell>
          <cell r="K193">
            <v>0</v>
          </cell>
        </row>
        <row r="194">
          <cell r="J194">
            <v>0</v>
          </cell>
          <cell r="K194">
            <v>0</v>
          </cell>
        </row>
        <row r="195">
          <cell r="J195">
            <v>0</v>
          </cell>
          <cell r="K195">
            <v>0</v>
          </cell>
        </row>
        <row r="199">
          <cell r="J199">
            <v>0</v>
          </cell>
          <cell r="K199">
            <v>0</v>
          </cell>
        </row>
        <row r="200">
          <cell r="J200">
            <v>0</v>
          </cell>
          <cell r="K200">
            <v>0</v>
          </cell>
        </row>
        <row r="201">
          <cell r="J201">
            <v>0</v>
          </cell>
          <cell r="K201">
            <v>0</v>
          </cell>
        </row>
        <row r="202">
          <cell r="J202">
            <v>0</v>
          </cell>
          <cell r="K202">
            <v>0</v>
          </cell>
        </row>
        <row r="203">
          <cell r="J203">
            <v>0</v>
          </cell>
          <cell r="K203">
            <v>0</v>
          </cell>
        </row>
        <row r="204">
          <cell r="J204">
            <v>0</v>
          </cell>
          <cell r="K204">
            <v>0</v>
          </cell>
        </row>
        <row r="205">
          <cell r="J205">
            <v>0</v>
          </cell>
          <cell r="K205">
            <v>0</v>
          </cell>
        </row>
        <row r="206">
          <cell r="J206">
            <v>0</v>
          </cell>
          <cell r="K206">
            <v>0</v>
          </cell>
        </row>
        <row r="207">
          <cell r="J207">
            <v>0</v>
          </cell>
          <cell r="K207">
            <v>0</v>
          </cell>
        </row>
        <row r="208">
          <cell r="J208">
            <v>0</v>
          </cell>
          <cell r="K208">
            <v>0</v>
          </cell>
        </row>
        <row r="209">
          <cell r="J209">
            <v>0</v>
          </cell>
          <cell r="K209">
            <v>0</v>
          </cell>
        </row>
        <row r="210">
          <cell r="J210">
            <v>0</v>
          </cell>
          <cell r="K210">
            <v>0</v>
          </cell>
        </row>
        <row r="213">
          <cell r="J213">
            <v>0</v>
          </cell>
          <cell r="K213">
            <v>0</v>
          </cell>
        </row>
        <row r="214">
          <cell r="J214">
            <v>0</v>
          </cell>
          <cell r="K214">
            <v>0</v>
          </cell>
        </row>
        <row r="215">
          <cell r="J215">
            <v>0</v>
          </cell>
          <cell r="K215">
            <v>0</v>
          </cell>
        </row>
        <row r="217">
          <cell r="J217">
            <v>0</v>
          </cell>
          <cell r="K217">
            <v>0</v>
          </cell>
        </row>
        <row r="218">
          <cell r="J218">
            <v>0</v>
          </cell>
          <cell r="K218">
            <v>0</v>
          </cell>
        </row>
        <row r="219">
          <cell r="J219">
            <v>0</v>
          </cell>
          <cell r="K219">
            <v>0</v>
          </cell>
        </row>
        <row r="221">
          <cell r="J221">
            <v>0</v>
          </cell>
          <cell r="K221">
            <v>0</v>
          </cell>
        </row>
        <row r="222">
          <cell r="J222">
            <v>0</v>
          </cell>
          <cell r="K222">
            <v>0</v>
          </cell>
        </row>
        <row r="223">
          <cell r="J223">
            <v>0</v>
          </cell>
          <cell r="K223">
            <v>0</v>
          </cell>
        </row>
        <row r="225">
          <cell r="J225">
            <v>0</v>
          </cell>
          <cell r="K225">
            <v>0</v>
          </cell>
        </row>
        <row r="226">
          <cell r="J226">
            <v>0</v>
          </cell>
          <cell r="K226">
            <v>0</v>
          </cell>
        </row>
        <row r="227">
          <cell r="J227">
            <v>0</v>
          </cell>
          <cell r="K227">
            <v>0</v>
          </cell>
        </row>
        <row r="229">
          <cell r="J229">
            <v>0</v>
          </cell>
          <cell r="K229">
            <v>0</v>
          </cell>
        </row>
        <row r="230">
          <cell r="J230">
            <v>0</v>
          </cell>
          <cell r="K230">
            <v>0</v>
          </cell>
        </row>
        <row r="231">
          <cell r="J231">
            <v>0</v>
          </cell>
          <cell r="K231">
            <v>0</v>
          </cell>
        </row>
        <row r="233">
          <cell r="J233">
            <v>0</v>
          </cell>
          <cell r="K233">
            <v>0</v>
          </cell>
        </row>
        <row r="234">
          <cell r="J234">
            <v>0</v>
          </cell>
          <cell r="K234">
            <v>0</v>
          </cell>
        </row>
        <row r="235">
          <cell r="J235">
            <v>0</v>
          </cell>
          <cell r="K235">
            <v>0</v>
          </cell>
        </row>
        <row r="237">
          <cell r="J237">
            <v>0</v>
          </cell>
          <cell r="K237">
            <v>0</v>
          </cell>
        </row>
        <row r="238">
          <cell r="J238">
            <v>0</v>
          </cell>
          <cell r="K238">
            <v>0</v>
          </cell>
        </row>
        <row r="239">
          <cell r="J239">
            <v>0</v>
          </cell>
          <cell r="K239">
            <v>0</v>
          </cell>
        </row>
        <row r="241">
          <cell r="J241">
            <v>0</v>
          </cell>
          <cell r="K241">
            <v>0</v>
          </cell>
        </row>
        <row r="242">
          <cell r="J242">
            <v>0</v>
          </cell>
          <cell r="K242">
            <v>0</v>
          </cell>
        </row>
        <row r="243">
          <cell r="J243">
            <v>0</v>
          </cell>
          <cell r="K243">
            <v>0</v>
          </cell>
        </row>
        <row r="245">
          <cell r="J245">
            <v>0</v>
          </cell>
          <cell r="K245">
            <v>0</v>
          </cell>
        </row>
        <row r="246">
          <cell r="J246">
            <v>0</v>
          </cell>
          <cell r="K246">
            <v>0</v>
          </cell>
        </row>
        <row r="247">
          <cell r="J247">
            <v>0</v>
          </cell>
          <cell r="K247">
            <v>0</v>
          </cell>
        </row>
        <row r="249">
          <cell r="J249">
            <v>0</v>
          </cell>
          <cell r="K249">
            <v>0</v>
          </cell>
        </row>
        <row r="250">
          <cell r="J250">
            <v>0</v>
          </cell>
          <cell r="K250">
            <v>0</v>
          </cell>
        </row>
        <row r="251">
          <cell r="J251">
            <v>0</v>
          </cell>
          <cell r="K251">
            <v>0</v>
          </cell>
        </row>
        <row r="253">
          <cell r="J253">
            <v>0</v>
          </cell>
          <cell r="K253">
            <v>0</v>
          </cell>
        </row>
        <row r="254">
          <cell r="J254">
            <v>0</v>
          </cell>
          <cell r="K254">
            <v>0</v>
          </cell>
        </row>
        <row r="255">
          <cell r="J255">
            <v>0</v>
          </cell>
          <cell r="K255">
            <v>0</v>
          </cell>
        </row>
        <row r="259">
          <cell r="J259">
            <v>0</v>
          </cell>
        </row>
        <row r="260">
          <cell r="J260">
            <v>0</v>
          </cell>
        </row>
        <row r="261">
          <cell r="J261">
            <v>0</v>
          </cell>
          <cell r="K261">
            <v>3332</v>
          </cell>
        </row>
        <row r="262">
          <cell r="J262">
            <v>0</v>
          </cell>
        </row>
        <row r="264">
          <cell r="J264">
            <v>0</v>
          </cell>
          <cell r="K264">
            <v>0</v>
          </cell>
        </row>
        <row r="265">
          <cell r="J265">
            <v>0</v>
          </cell>
          <cell r="K265">
            <v>0</v>
          </cell>
        </row>
        <row r="266">
          <cell r="J266">
            <v>0</v>
          </cell>
          <cell r="K266">
            <v>0</v>
          </cell>
        </row>
        <row r="267"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J269">
            <v>0</v>
          </cell>
          <cell r="K269">
            <v>0</v>
          </cell>
        </row>
        <row r="270">
          <cell r="J270">
            <v>0</v>
          </cell>
          <cell r="K270">
            <v>0</v>
          </cell>
        </row>
        <row r="271">
          <cell r="E271">
            <v>0</v>
          </cell>
          <cell r="J271">
            <v>0</v>
          </cell>
          <cell r="K271">
            <v>0</v>
          </cell>
        </row>
        <row r="272">
          <cell r="J272">
            <v>0</v>
          </cell>
          <cell r="K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J274">
            <v>0</v>
          </cell>
        </row>
      </sheetData>
      <sheetData sheetId="2"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J21">
            <v>0</v>
          </cell>
        </row>
        <row r="22">
          <cell r="J22">
            <v>0</v>
          </cell>
        </row>
        <row r="23">
          <cell r="J23">
            <v>0</v>
          </cell>
        </row>
        <row r="24">
          <cell r="J24">
            <v>0</v>
          </cell>
        </row>
        <row r="25">
          <cell r="J25">
            <v>0</v>
          </cell>
        </row>
        <row r="26">
          <cell r="J26">
            <v>0</v>
          </cell>
        </row>
        <row r="27">
          <cell r="J27">
            <v>0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5">
          <cell r="J35">
            <v>0</v>
          </cell>
          <cell r="K35">
            <v>0</v>
          </cell>
        </row>
        <row r="36">
          <cell r="J36">
            <v>0</v>
          </cell>
          <cell r="K36">
            <v>0</v>
          </cell>
        </row>
        <row r="37">
          <cell r="J37">
            <v>0</v>
          </cell>
          <cell r="K37">
            <v>0</v>
          </cell>
        </row>
        <row r="38">
          <cell r="J38">
            <v>0</v>
          </cell>
          <cell r="K38">
            <v>0</v>
          </cell>
        </row>
        <row r="39">
          <cell r="J39">
            <v>0</v>
          </cell>
          <cell r="K39">
            <v>0</v>
          </cell>
        </row>
        <row r="41">
          <cell r="J41">
            <v>0</v>
          </cell>
          <cell r="K41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J45">
            <v>0</v>
          </cell>
        </row>
        <row r="46">
          <cell r="J46">
            <v>0</v>
          </cell>
        </row>
        <row r="47">
          <cell r="J47">
            <v>0</v>
          </cell>
        </row>
        <row r="48">
          <cell r="J48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5">
          <cell r="J55">
            <v>0</v>
          </cell>
        </row>
        <row r="56">
          <cell r="J56">
            <v>0</v>
          </cell>
        </row>
        <row r="57">
          <cell r="J57">
            <v>0</v>
          </cell>
        </row>
        <row r="58">
          <cell r="J58">
            <v>0</v>
          </cell>
        </row>
        <row r="59">
          <cell r="J59">
            <v>0</v>
          </cell>
        </row>
        <row r="60">
          <cell r="E60">
            <v>3200000</v>
          </cell>
          <cell r="F60">
            <v>5026000</v>
          </cell>
          <cell r="G60">
            <v>4813100</v>
          </cell>
          <cell r="H60">
            <v>4813100</v>
          </cell>
          <cell r="I60">
            <v>4813100</v>
          </cell>
          <cell r="J60">
            <v>0</v>
          </cell>
          <cell r="K60">
            <v>4813100</v>
          </cell>
        </row>
        <row r="61">
          <cell r="J61">
            <v>0</v>
          </cell>
        </row>
        <row r="62">
          <cell r="J62">
            <v>0</v>
          </cell>
        </row>
        <row r="64">
          <cell r="J64">
            <v>0</v>
          </cell>
          <cell r="K64">
            <v>0</v>
          </cell>
        </row>
        <row r="65">
          <cell r="J65">
            <v>0</v>
          </cell>
          <cell r="K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J67">
            <v>0</v>
          </cell>
          <cell r="K67">
            <v>0</v>
          </cell>
        </row>
        <row r="68">
          <cell r="J68">
            <v>0</v>
          </cell>
          <cell r="K68">
            <v>0</v>
          </cell>
        </row>
        <row r="69">
          <cell r="J69">
            <v>0</v>
          </cell>
          <cell r="K69">
            <v>0</v>
          </cell>
        </row>
        <row r="70">
          <cell r="J70">
            <v>0</v>
          </cell>
          <cell r="K70">
            <v>0</v>
          </cell>
        </row>
        <row r="72">
          <cell r="J72">
            <v>0</v>
          </cell>
          <cell r="K72">
            <v>0</v>
          </cell>
        </row>
        <row r="73">
          <cell r="J73">
            <v>0</v>
          </cell>
          <cell r="K73">
            <v>0</v>
          </cell>
        </row>
        <row r="74">
          <cell r="J74">
            <v>0</v>
          </cell>
        </row>
        <row r="76">
          <cell r="J76">
            <v>0</v>
          </cell>
          <cell r="K76">
            <v>0</v>
          </cell>
        </row>
        <row r="77">
          <cell r="J77">
            <v>0</v>
          </cell>
          <cell r="K77">
            <v>0</v>
          </cell>
        </row>
        <row r="78">
          <cell r="J78">
            <v>0</v>
          </cell>
          <cell r="K78">
            <v>0</v>
          </cell>
        </row>
        <row r="79">
          <cell r="J79">
            <v>0</v>
          </cell>
          <cell r="K79">
            <v>0</v>
          </cell>
        </row>
        <row r="80">
          <cell r="J80">
            <v>0</v>
          </cell>
          <cell r="K80">
            <v>0</v>
          </cell>
        </row>
        <row r="81">
          <cell r="J81">
            <v>0</v>
          </cell>
          <cell r="K81">
            <v>0</v>
          </cell>
        </row>
        <row r="82">
          <cell r="J82">
            <v>0</v>
          </cell>
          <cell r="K82">
            <v>0</v>
          </cell>
        </row>
        <row r="83">
          <cell r="J83">
            <v>0</v>
          </cell>
          <cell r="K83">
            <v>0</v>
          </cell>
        </row>
        <row r="84">
          <cell r="J84">
            <v>0</v>
          </cell>
          <cell r="K84">
            <v>0</v>
          </cell>
        </row>
        <row r="85">
          <cell r="J85">
            <v>0</v>
          </cell>
          <cell r="K85">
            <v>0</v>
          </cell>
        </row>
        <row r="86">
          <cell r="J86">
            <v>0</v>
          </cell>
          <cell r="K86">
            <v>0</v>
          </cell>
        </row>
        <row r="87">
          <cell r="J87">
            <v>0</v>
          </cell>
          <cell r="K87">
            <v>0</v>
          </cell>
        </row>
        <row r="88">
          <cell r="J88">
            <v>0</v>
          </cell>
          <cell r="K88">
            <v>0</v>
          </cell>
        </row>
        <row r="89">
          <cell r="J89">
            <v>0</v>
          </cell>
          <cell r="K89">
            <v>0</v>
          </cell>
        </row>
        <row r="90">
          <cell r="J90">
            <v>0</v>
          </cell>
          <cell r="K90">
            <v>0</v>
          </cell>
        </row>
        <row r="91">
          <cell r="J91">
            <v>0</v>
          </cell>
          <cell r="K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J93">
            <v>0</v>
          </cell>
          <cell r="K93">
            <v>0</v>
          </cell>
        </row>
        <row r="94">
          <cell r="J94">
            <v>0</v>
          </cell>
          <cell r="K94">
            <v>0</v>
          </cell>
        </row>
        <row r="95">
          <cell r="J95">
            <v>0</v>
          </cell>
          <cell r="K95">
            <v>0</v>
          </cell>
        </row>
        <row r="96">
          <cell r="J96">
            <v>0</v>
          </cell>
          <cell r="K96">
            <v>0</v>
          </cell>
        </row>
        <row r="97">
          <cell r="J97">
            <v>0</v>
          </cell>
          <cell r="K97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J99">
            <v>0</v>
          </cell>
          <cell r="K99">
            <v>0</v>
          </cell>
        </row>
        <row r="100">
          <cell r="J100">
            <v>0</v>
          </cell>
          <cell r="K100">
            <v>0</v>
          </cell>
        </row>
        <row r="101">
          <cell r="J101">
            <v>0</v>
          </cell>
          <cell r="K101">
            <v>0</v>
          </cell>
        </row>
        <row r="102">
          <cell r="J102">
            <v>0</v>
          </cell>
          <cell r="K102">
            <v>0</v>
          </cell>
        </row>
        <row r="103">
          <cell r="J103">
            <v>0</v>
          </cell>
          <cell r="K103">
            <v>0</v>
          </cell>
        </row>
        <row r="104">
          <cell r="J104">
            <v>0</v>
          </cell>
          <cell r="K104">
            <v>0</v>
          </cell>
        </row>
        <row r="105">
          <cell r="J105">
            <v>0</v>
          </cell>
          <cell r="K105">
            <v>0</v>
          </cell>
        </row>
        <row r="106">
          <cell r="J106">
            <v>0</v>
          </cell>
          <cell r="K106">
            <v>0</v>
          </cell>
        </row>
        <row r="107">
          <cell r="J107">
            <v>0</v>
          </cell>
          <cell r="K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J110">
            <v>0</v>
          </cell>
          <cell r="K110">
            <v>0</v>
          </cell>
        </row>
        <row r="111">
          <cell r="J111">
            <v>0</v>
          </cell>
          <cell r="K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J113">
            <v>0</v>
          </cell>
          <cell r="K113">
            <v>0</v>
          </cell>
        </row>
        <row r="114">
          <cell r="J114">
            <v>0</v>
          </cell>
          <cell r="K114">
            <v>0</v>
          </cell>
        </row>
        <row r="115">
          <cell r="J115">
            <v>0</v>
          </cell>
          <cell r="K115">
            <v>0</v>
          </cell>
        </row>
        <row r="116">
          <cell r="J116">
            <v>0</v>
          </cell>
          <cell r="K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J118">
            <v>0</v>
          </cell>
          <cell r="K118">
            <v>0</v>
          </cell>
        </row>
        <row r="119">
          <cell r="J119">
            <v>0</v>
          </cell>
          <cell r="K119">
            <v>0</v>
          </cell>
        </row>
        <row r="120">
          <cell r="J120">
            <v>0</v>
          </cell>
          <cell r="K120">
            <v>0</v>
          </cell>
        </row>
        <row r="121">
          <cell r="J121">
            <v>0</v>
          </cell>
          <cell r="K121">
            <v>0</v>
          </cell>
        </row>
        <row r="122">
          <cell r="J122">
            <v>0</v>
          </cell>
          <cell r="K122">
            <v>0</v>
          </cell>
        </row>
        <row r="123">
          <cell r="J123">
            <v>0</v>
          </cell>
          <cell r="K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J125">
            <v>0</v>
          </cell>
          <cell r="K125">
            <v>0</v>
          </cell>
        </row>
        <row r="126">
          <cell r="J126">
            <v>0</v>
          </cell>
          <cell r="K126">
            <v>0</v>
          </cell>
        </row>
        <row r="127">
          <cell r="J127">
            <v>0</v>
          </cell>
          <cell r="K127">
            <v>0</v>
          </cell>
        </row>
        <row r="128"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J129">
            <v>0</v>
          </cell>
          <cell r="K129">
            <v>0</v>
          </cell>
        </row>
        <row r="130">
          <cell r="J130">
            <v>0</v>
          </cell>
          <cell r="K130">
            <v>0</v>
          </cell>
        </row>
        <row r="133">
          <cell r="J133">
            <v>0</v>
          </cell>
          <cell r="K133">
            <v>0</v>
          </cell>
        </row>
        <row r="134">
          <cell r="J134">
            <v>0</v>
          </cell>
          <cell r="K134">
            <v>0</v>
          </cell>
        </row>
        <row r="135">
          <cell r="J135">
            <v>0</v>
          </cell>
          <cell r="K135">
            <v>0</v>
          </cell>
        </row>
        <row r="136">
          <cell r="J136">
            <v>0</v>
          </cell>
          <cell r="K136">
            <v>0</v>
          </cell>
        </row>
        <row r="137">
          <cell r="J137">
            <v>0</v>
          </cell>
          <cell r="K137">
            <v>0</v>
          </cell>
        </row>
        <row r="138">
          <cell r="J138">
            <v>0</v>
          </cell>
          <cell r="K138">
            <v>0</v>
          </cell>
        </row>
        <row r="139">
          <cell r="J139">
            <v>0</v>
          </cell>
          <cell r="K139">
            <v>0</v>
          </cell>
        </row>
        <row r="140">
          <cell r="J140">
            <v>0</v>
          </cell>
          <cell r="K140">
            <v>0</v>
          </cell>
        </row>
        <row r="141">
          <cell r="J141">
            <v>0</v>
          </cell>
          <cell r="K141">
            <v>0</v>
          </cell>
        </row>
        <row r="142">
          <cell r="J142">
            <v>0</v>
          </cell>
          <cell r="K142">
            <v>0</v>
          </cell>
        </row>
        <row r="143">
          <cell r="J143">
            <v>0</v>
          </cell>
          <cell r="K143">
            <v>0</v>
          </cell>
        </row>
        <row r="144">
          <cell r="J144">
            <v>0</v>
          </cell>
          <cell r="K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J147">
            <v>0</v>
          </cell>
          <cell r="K147">
            <v>0</v>
          </cell>
        </row>
        <row r="148">
          <cell r="J148">
            <v>0</v>
          </cell>
          <cell r="K148">
            <v>0</v>
          </cell>
        </row>
        <row r="149"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J151">
            <v>0</v>
          </cell>
          <cell r="K151">
            <v>0</v>
          </cell>
        </row>
        <row r="152">
          <cell r="J152">
            <v>0</v>
          </cell>
          <cell r="K152">
            <v>0</v>
          </cell>
        </row>
        <row r="153">
          <cell r="J153">
            <v>0</v>
          </cell>
          <cell r="K153">
            <v>0</v>
          </cell>
        </row>
        <row r="154">
          <cell r="J154">
            <v>0</v>
          </cell>
          <cell r="K154">
            <v>0</v>
          </cell>
        </row>
        <row r="155">
          <cell r="J155">
            <v>0</v>
          </cell>
          <cell r="K155">
            <v>0</v>
          </cell>
        </row>
        <row r="157">
          <cell r="E157">
            <v>0</v>
          </cell>
          <cell r="J157">
            <v>0</v>
          </cell>
          <cell r="K157">
            <v>0</v>
          </cell>
        </row>
        <row r="158">
          <cell r="E158">
            <v>0</v>
          </cell>
          <cell r="J158">
            <v>0</v>
          </cell>
          <cell r="K158">
            <v>0</v>
          </cell>
        </row>
        <row r="159">
          <cell r="E159">
            <v>0</v>
          </cell>
          <cell r="J159">
            <v>0</v>
          </cell>
          <cell r="K159">
            <v>0</v>
          </cell>
        </row>
        <row r="160">
          <cell r="E160">
            <v>0</v>
          </cell>
          <cell r="J160">
            <v>0</v>
          </cell>
          <cell r="K160">
            <v>0</v>
          </cell>
        </row>
        <row r="161">
          <cell r="E161">
            <v>0</v>
          </cell>
          <cell r="J161">
            <v>0</v>
          </cell>
          <cell r="K161">
            <v>0</v>
          </cell>
        </row>
        <row r="162">
          <cell r="E162">
            <v>0</v>
          </cell>
          <cell r="J162">
            <v>0</v>
          </cell>
          <cell r="K162">
            <v>0</v>
          </cell>
        </row>
        <row r="163">
          <cell r="E163">
            <v>0</v>
          </cell>
          <cell r="J163">
            <v>0</v>
          </cell>
          <cell r="K163">
            <v>0</v>
          </cell>
        </row>
        <row r="164">
          <cell r="E164">
            <v>0</v>
          </cell>
          <cell r="J164">
            <v>0</v>
          </cell>
          <cell r="K164">
            <v>0</v>
          </cell>
        </row>
        <row r="165">
          <cell r="E165">
            <v>0</v>
          </cell>
          <cell r="J165">
            <v>0</v>
          </cell>
          <cell r="K165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J167">
            <v>0</v>
          </cell>
          <cell r="K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J169">
            <v>0</v>
          </cell>
          <cell r="K169">
            <v>0</v>
          </cell>
        </row>
        <row r="170">
          <cell r="J170">
            <v>0</v>
          </cell>
          <cell r="K170">
            <v>0</v>
          </cell>
        </row>
        <row r="171">
          <cell r="J171">
            <v>0</v>
          </cell>
          <cell r="K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J174">
            <v>0</v>
          </cell>
          <cell r="K174">
            <v>0</v>
          </cell>
        </row>
        <row r="175">
          <cell r="J175">
            <v>0</v>
          </cell>
          <cell r="K175">
            <v>0</v>
          </cell>
        </row>
        <row r="176">
          <cell r="J176">
            <v>0</v>
          </cell>
          <cell r="K176">
            <v>0</v>
          </cell>
        </row>
        <row r="177">
          <cell r="J177">
            <v>0</v>
          </cell>
          <cell r="K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J179">
            <v>0</v>
          </cell>
          <cell r="K179">
            <v>0</v>
          </cell>
        </row>
        <row r="180">
          <cell r="J180">
            <v>0</v>
          </cell>
          <cell r="K180">
            <v>0</v>
          </cell>
        </row>
        <row r="181">
          <cell r="J181">
            <v>0</v>
          </cell>
        </row>
        <row r="183">
          <cell r="J183">
            <v>0</v>
          </cell>
        </row>
        <row r="188">
          <cell r="J188">
            <v>0</v>
          </cell>
          <cell r="K188">
            <v>0</v>
          </cell>
        </row>
        <row r="189">
          <cell r="J189">
            <v>0</v>
          </cell>
          <cell r="K189">
            <v>0</v>
          </cell>
        </row>
        <row r="190">
          <cell r="J190">
            <v>0</v>
          </cell>
          <cell r="K190">
            <v>0</v>
          </cell>
        </row>
        <row r="191">
          <cell r="J191">
            <v>0</v>
          </cell>
          <cell r="K191">
            <v>0</v>
          </cell>
        </row>
        <row r="192">
          <cell r="J192">
            <v>0</v>
          </cell>
          <cell r="K192">
            <v>0</v>
          </cell>
        </row>
        <row r="193">
          <cell r="J193">
            <v>0</v>
          </cell>
          <cell r="K193">
            <v>0</v>
          </cell>
        </row>
        <row r="194">
          <cell r="J194">
            <v>0</v>
          </cell>
          <cell r="K194">
            <v>0</v>
          </cell>
        </row>
        <row r="195">
          <cell r="J195">
            <v>0</v>
          </cell>
          <cell r="K195">
            <v>0</v>
          </cell>
        </row>
        <row r="199">
          <cell r="J199">
            <v>0</v>
          </cell>
          <cell r="K199">
            <v>0</v>
          </cell>
        </row>
        <row r="200">
          <cell r="J200">
            <v>0</v>
          </cell>
          <cell r="K200">
            <v>0</v>
          </cell>
        </row>
        <row r="201">
          <cell r="J201">
            <v>0</v>
          </cell>
          <cell r="K201">
            <v>0</v>
          </cell>
        </row>
        <row r="202">
          <cell r="J202">
            <v>0</v>
          </cell>
          <cell r="K202">
            <v>0</v>
          </cell>
        </row>
        <row r="203">
          <cell r="J203">
            <v>0</v>
          </cell>
          <cell r="K203">
            <v>0</v>
          </cell>
        </row>
        <row r="204">
          <cell r="J204">
            <v>0</v>
          </cell>
          <cell r="K204">
            <v>0</v>
          </cell>
        </row>
        <row r="205">
          <cell r="J205">
            <v>0</v>
          </cell>
          <cell r="K205">
            <v>0</v>
          </cell>
        </row>
        <row r="206">
          <cell r="J206">
            <v>0</v>
          </cell>
          <cell r="K206">
            <v>0</v>
          </cell>
        </row>
        <row r="207">
          <cell r="J207">
            <v>0</v>
          </cell>
          <cell r="K207">
            <v>0</v>
          </cell>
        </row>
        <row r="208">
          <cell r="J208">
            <v>0</v>
          </cell>
          <cell r="K208">
            <v>0</v>
          </cell>
        </row>
        <row r="209">
          <cell r="J209">
            <v>0</v>
          </cell>
          <cell r="K209">
            <v>0</v>
          </cell>
        </row>
        <row r="210">
          <cell r="J210">
            <v>0</v>
          </cell>
          <cell r="K210">
            <v>0</v>
          </cell>
        </row>
        <row r="213">
          <cell r="J213">
            <v>0</v>
          </cell>
          <cell r="K213">
            <v>0</v>
          </cell>
        </row>
        <row r="214">
          <cell r="J214">
            <v>0</v>
          </cell>
          <cell r="K214">
            <v>0</v>
          </cell>
        </row>
        <row r="215">
          <cell r="J215">
            <v>0</v>
          </cell>
          <cell r="K215">
            <v>0</v>
          </cell>
        </row>
        <row r="217">
          <cell r="J217">
            <v>0</v>
          </cell>
          <cell r="K217">
            <v>0</v>
          </cell>
        </row>
        <row r="218">
          <cell r="J218">
            <v>0</v>
          </cell>
          <cell r="K218">
            <v>0</v>
          </cell>
        </row>
        <row r="219">
          <cell r="J219">
            <v>0</v>
          </cell>
          <cell r="K219">
            <v>0</v>
          </cell>
        </row>
        <row r="221">
          <cell r="J221">
            <v>0</v>
          </cell>
          <cell r="K221">
            <v>0</v>
          </cell>
        </row>
        <row r="222">
          <cell r="J222">
            <v>0</v>
          </cell>
          <cell r="K222">
            <v>0</v>
          </cell>
        </row>
        <row r="223">
          <cell r="J223">
            <v>0</v>
          </cell>
          <cell r="K223">
            <v>0</v>
          </cell>
        </row>
        <row r="225">
          <cell r="J225">
            <v>0</v>
          </cell>
          <cell r="K225">
            <v>0</v>
          </cell>
        </row>
        <row r="226">
          <cell r="J226">
            <v>0</v>
          </cell>
          <cell r="K226">
            <v>0</v>
          </cell>
        </row>
        <row r="227">
          <cell r="J227">
            <v>0</v>
          </cell>
          <cell r="K227">
            <v>0</v>
          </cell>
        </row>
        <row r="229">
          <cell r="J229">
            <v>0</v>
          </cell>
          <cell r="K229">
            <v>0</v>
          </cell>
        </row>
        <row r="230">
          <cell r="J230">
            <v>0</v>
          </cell>
          <cell r="K230">
            <v>0</v>
          </cell>
        </row>
        <row r="231">
          <cell r="J231">
            <v>0</v>
          </cell>
          <cell r="K231">
            <v>0</v>
          </cell>
        </row>
        <row r="233">
          <cell r="J233">
            <v>0</v>
          </cell>
          <cell r="K233">
            <v>0</v>
          </cell>
        </row>
        <row r="234">
          <cell r="J234">
            <v>0</v>
          </cell>
          <cell r="K234">
            <v>0</v>
          </cell>
        </row>
        <row r="235">
          <cell r="J235">
            <v>0</v>
          </cell>
          <cell r="K235">
            <v>0</v>
          </cell>
        </row>
        <row r="237">
          <cell r="J237">
            <v>0</v>
          </cell>
          <cell r="K237">
            <v>0</v>
          </cell>
        </row>
        <row r="238">
          <cell r="J238">
            <v>0</v>
          </cell>
          <cell r="K238">
            <v>0</v>
          </cell>
        </row>
        <row r="239">
          <cell r="J239">
            <v>0</v>
          </cell>
          <cell r="K239">
            <v>0</v>
          </cell>
        </row>
        <row r="241">
          <cell r="J241">
            <v>0</v>
          </cell>
          <cell r="K241">
            <v>0</v>
          </cell>
        </row>
        <row r="242">
          <cell r="J242">
            <v>0</v>
          </cell>
          <cell r="K242">
            <v>0</v>
          </cell>
        </row>
        <row r="243">
          <cell r="J243">
            <v>0</v>
          </cell>
          <cell r="K243">
            <v>0</v>
          </cell>
        </row>
        <row r="245">
          <cell r="J245">
            <v>0</v>
          </cell>
          <cell r="K245">
            <v>0</v>
          </cell>
        </row>
        <row r="246">
          <cell r="J246">
            <v>0</v>
          </cell>
          <cell r="K246">
            <v>0</v>
          </cell>
        </row>
        <row r="247">
          <cell r="J247">
            <v>0</v>
          </cell>
          <cell r="K247">
            <v>0</v>
          </cell>
        </row>
        <row r="249">
          <cell r="J249">
            <v>0</v>
          </cell>
          <cell r="K249">
            <v>0</v>
          </cell>
        </row>
        <row r="250">
          <cell r="J250">
            <v>0</v>
          </cell>
          <cell r="K250">
            <v>0</v>
          </cell>
        </row>
        <row r="251">
          <cell r="J251">
            <v>0</v>
          </cell>
          <cell r="K251">
            <v>0</v>
          </cell>
        </row>
        <row r="253">
          <cell r="J253">
            <v>0</v>
          </cell>
          <cell r="K253">
            <v>0</v>
          </cell>
        </row>
        <row r="254">
          <cell r="J254">
            <v>0</v>
          </cell>
          <cell r="K254">
            <v>0</v>
          </cell>
        </row>
        <row r="255">
          <cell r="J255">
            <v>0</v>
          </cell>
          <cell r="K255">
            <v>0</v>
          </cell>
        </row>
        <row r="259">
          <cell r="J259">
            <v>0</v>
          </cell>
        </row>
        <row r="260">
          <cell r="J260">
            <v>0</v>
          </cell>
        </row>
        <row r="261">
          <cell r="J261">
            <v>0</v>
          </cell>
        </row>
        <row r="262">
          <cell r="J262">
            <v>0</v>
          </cell>
          <cell r="K262">
            <v>0</v>
          </cell>
        </row>
        <row r="264">
          <cell r="J264">
            <v>0</v>
          </cell>
          <cell r="K264">
            <v>0</v>
          </cell>
        </row>
        <row r="265">
          <cell r="J265">
            <v>0</v>
          </cell>
          <cell r="K265">
            <v>0</v>
          </cell>
        </row>
        <row r="266">
          <cell r="J266">
            <v>0</v>
          </cell>
          <cell r="K266">
            <v>0</v>
          </cell>
        </row>
        <row r="267"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J269">
            <v>0</v>
          </cell>
          <cell r="K269">
            <v>0</v>
          </cell>
        </row>
        <row r="270">
          <cell r="J270">
            <v>0</v>
          </cell>
          <cell r="K270">
            <v>0</v>
          </cell>
        </row>
        <row r="271">
          <cell r="E271">
            <v>0</v>
          </cell>
          <cell r="J271">
            <v>0</v>
          </cell>
          <cell r="K271">
            <v>0</v>
          </cell>
        </row>
        <row r="272">
          <cell r="J272">
            <v>0</v>
          </cell>
          <cell r="K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J274">
            <v>0</v>
          </cell>
        </row>
      </sheetData>
      <sheetData sheetId="3"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J21">
            <v>0</v>
          </cell>
        </row>
        <row r="22">
          <cell r="J22">
            <v>0</v>
          </cell>
        </row>
        <row r="23">
          <cell r="J23">
            <v>0</v>
          </cell>
        </row>
        <row r="24">
          <cell r="J24">
            <v>0</v>
          </cell>
        </row>
        <row r="25">
          <cell r="J25">
            <v>0</v>
          </cell>
        </row>
        <row r="26">
          <cell r="J26">
            <v>0</v>
          </cell>
        </row>
        <row r="27">
          <cell r="J27">
            <v>0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5">
          <cell r="J35">
            <v>0</v>
          </cell>
          <cell r="K35">
            <v>0</v>
          </cell>
        </row>
        <row r="36">
          <cell r="J36">
            <v>0</v>
          </cell>
          <cell r="K36">
            <v>0</v>
          </cell>
        </row>
        <row r="37">
          <cell r="J37">
            <v>0</v>
          </cell>
          <cell r="K37">
            <v>0</v>
          </cell>
        </row>
        <row r="38">
          <cell r="J38">
            <v>0</v>
          </cell>
          <cell r="K38">
            <v>0</v>
          </cell>
        </row>
        <row r="39">
          <cell r="J39">
            <v>0</v>
          </cell>
          <cell r="K39">
            <v>0</v>
          </cell>
        </row>
        <row r="41">
          <cell r="J41">
            <v>0</v>
          </cell>
          <cell r="K41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J45">
            <v>0</v>
          </cell>
        </row>
        <row r="46">
          <cell r="J46">
            <v>0</v>
          </cell>
        </row>
        <row r="47">
          <cell r="J47">
            <v>0</v>
          </cell>
        </row>
        <row r="48">
          <cell r="J48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5">
          <cell r="J55">
            <v>0</v>
          </cell>
        </row>
        <row r="56">
          <cell r="J56">
            <v>0</v>
          </cell>
        </row>
        <row r="57">
          <cell r="J57">
            <v>0</v>
          </cell>
        </row>
        <row r="58">
          <cell r="E58">
            <v>60000</v>
          </cell>
          <cell r="F58">
            <v>5000</v>
          </cell>
          <cell r="G58">
            <v>4612</v>
          </cell>
          <cell r="H58">
            <v>4612</v>
          </cell>
          <cell r="I58">
            <v>4612</v>
          </cell>
          <cell r="J58">
            <v>0</v>
          </cell>
          <cell r="K58">
            <v>4611</v>
          </cell>
        </row>
        <row r="59">
          <cell r="J59">
            <v>0</v>
          </cell>
        </row>
        <row r="60">
          <cell r="J60">
            <v>0</v>
          </cell>
        </row>
        <row r="61">
          <cell r="J61">
            <v>0</v>
          </cell>
        </row>
        <row r="62">
          <cell r="J62">
            <v>0</v>
          </cell>
        </row>
        <row r="64">
          <cell r="J64">
            <v>0</v>
          </cell>
          <cell r="K64">
            <v>0</v>
          </cell>
        </row>
        <row r="65">
          <cell r="J65">
            <v>0</v>
          </cell>
          <cell r="K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J67">
            <v>0</v>
          </cell>
          <cell r="K67">
            <v>0</v>
          </cell>
        </row>
        <row r="68">
          <cell r="J68">
            <v>0</v>
          </cell>
          <cell r="K68">
            <v>0</v>
          </cell>
        </row>
        <row r="69">
          <cell r="J69">
            <v>0</v>
          </cell>
          <cell r="K69">
            <v>0</v>
          </cell>
        </row>
        <row r="70">
          <cell r="J70">
            <v>0</v>
          </cell>
          <cell r="K70">
            <v>0</v>
          </cell>
        </row>
        <row r="72">
          <cell r="J72">
            <v>0</v>
          </cell>
          <cell r="K72">
            <v>0</v>
          </cell>
        </row>
        <row r="73">
          <cell r="J73">
            <v>0</v>
          </cell>
          <cell r="K73">
            <v>0</v>
          </cell>
        </row>
        <row r="74">
          <cell r="J74">
            <v>0</v>
          </cell>
        </row>
        <row r="76">
          <cell r="J76">
            <v>0</v>
          </cell>
          <cell r="K76">
            <v>0</v>
          </cell>
        </row>
        <row r="77">
          <cell r="J77">
            <v>0</v>
          </cell>
          <cell r="K77">
            <v>0</v>
          </cell>
        </row>
        <row r="78">
          <cell r="J78">
            <v>0</v>
          </cell>
          <cell r="K78">
            <v>0</v>
          </cell>
        </row>
        <row r="79">
          <cell r="J79">
            <v>0</v>
          </cell>
          <cell r="K79">
            <v>0</v>
          </cell>
        </row>
        <row r="80">
          <cell r="J80">
            <v>0</v>
          </cell>
          <cell r="K80">
            <v>0</v>
          </cell>
        </row>
        <row r="81">
          <cell r="J81">
            <v>0</v>
          </cell>
          <cell r="K81">
            <v>0</v>
          </cell>
        </row>
        <row r="82">
          <cell r="J82">
            <v>0</v>
          </cell>
          <cell r="K82">
            <v>0</v>
          </cell>
        </row>
        <row r="83">
          <cell r="J83">
            <v>0</v>
          </cell>
          <cell r="K83">
            <v>0</v>
          </cell>
        </row>
        <row r="84">
          <cell r="J84">
            <v>0</v>
          </cell>
          <cell r="K84">
            <v>0</v>
          </cell>
        </row>
        <row r="85">
          <cell r="J85">
            <v>0</v>
          </cell>
          <cell r="K85">
            <v>0</v>
          </cell>
        </row>
        <row r="86">
          <cell r="J86">
            <v>0</v>
          </cell>
          <cell r="K86">
            <v>0</v>
          </cell>
        </row>
        <row r="87">
          <cell r="J87">
            <v>0</v>
          </cell>
          <cell r="K87">
            <v>0</v>
          </cell>
        </row>
        <row r="88">
          <cell r="J88">
            <v>0</v>
          </cell>
          <cell r="K88">
            <v>0</v>
          </cell>
        </row>
        <row r="89">
          <cell r="J89">
            <v>0</v>
          </cell>
          <cell r="K89">
            <v>0</v>
          </cell>
        </row>
        <row r="90">
          <cell r="J90">
            <v>0</v>
          </cell>
          <cell r="K90">
            <v>0</v>
          </cell>
        </row>
        <row r="91">
          <cell r="J91">
            <v>0</v>
          </cell>
          <cell r="K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J93">
            <v>0</v>
          </cell>
          <cell r="K93">
            <v>0</v>
          </cell>
        </row>
        <row r="94">
          <cell r="J94">
            <v>0</v>
          </cell>
          <cell r="K94">
            <v>0</v>
          </cell>
        </row>
        <row r="95">
          <cell r="J95">
            <v>0</v>
          </cell>
          <cell r="K95">
            <v>0</v>
          </cell>
        </row>
        <row r="96">
          <cell r="J96">
            <v>0</v>
          </cell>
          <cell r="K96">
            <v>0</v>
          </cell>
        </row>
        <row r="97">
          <cell r="J97">
            <v>0</v>
          </cell>
          <cell r="K97">
            <v>0</v>
          </cell>
        </row>
        <row r="98">
          <cell r="E98">
            <v>140000</v>
          </cell>
          <cell r="F98">
            <v>45000</v>
          </cell>
          <cell r="G98">
            <v>31236</v>
          </cell>
          <cell r="H98">
            <v>31236</v>
          </cell>
          <cell r="I98">
            <v>31236</v>
          </cell>
          <cell r="J98">
            <v>0</v>
          </cell>
          <cell r="K98">
            <v>31236</v>
          </cell>
        </row>
        <row r="99">
          <cell r="E99">
            <v>20000</v>
          </cell>
          <cell r="J99">
            <v>0</v>
          </cell>
        </row>
        <row r="100">
          <cell r="E100">
            <v>50000</v>
          </cell>
          <cell r="F100">
            <v>20000</v>
          </cell>
          <cell r="G100">
            <v>16942</v>
          </cell>
          <cell r="H100">
            <v>16942</v>
          </cell>
          <cell r="I100">
            <v>16942</v>
          </cell>
          <cell r="J100">
            <v>0</v>
          </cell>
          <cell r="K100">
            <v>16942</v>
          </cell>
        </row>
        <row r="101">
          <cell r="J101">
            <v>0</v>
          </cell>
        </row>
        <row r="102">
          <cell r="E102">
            <v>10000</v>
          </cell>
          <cell r="J102">
            <v>0</v>
          </cell>
        </row>
        <row r="103">
          <cell r="J103">
            <v>0</v>
          </cell>
          <cell r="K103">
            <v>0</v>
          </cell>
        </row>
        <row r="104">
          <cell r="J104">
            <v>0</v>
          </cell>
          <cell r="K104">
            <v>0</v>
          </cell>
        </row>
        <row r="105">
          <cell r="J105">
            <v>0</v>
          </cell>
          <cell r="K105">
            <v>0</v>
          </cell>
        </row>
        <row r="106">
          <cell r="E106">
            <v>60000</v>
          </cell>
          <cell r="F106">
            <v>25000</v>
          </cell>
          <cell r="G106">
            <v>14294</v>
          </cell>
          <cell r="H106">
            <v>14294</v>
          </cell>
          <cell r="I106">
            <v>14294</v>
          </cell>
          <cell r="J106">
            <v>0</v>
          </cell>
          <cell r="K106">
            <v>14294</v>
          </cell>
        </row>
        <row r="107">
          <cell r="J107">
            <v>0</v>
          </cell>
          <cell r="K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J110">
            <v>0</v>
          </cell>
          <cell r="K110">
            <v>0</v>
          </cell>
        </row>
        <row r="111">
          <cell r="J111">
            <v>0</v>
          </cell>
          <cell r="K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J113">
            <v>0</v>
          </cell>
          <cell r="K113">
            <v>0</v>
          </cell>
        </row>
        <row r="114">
          <cell r="J114">
            <v>0</v>
          </cell>
          <cell r="K114">
            <v>0</v>
          </cell>
        </row>
        <row r="115">
          <cell r="J115">
            <v>0</v>
          </cell>
          <cell r="K115">
            <v>0</v>
          </cell>
        </row>
        <row r="116">
          <cell r="J116">
            <v>0</v>
          </cell>
          <cell r="K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J118">
            <v>0</v>
          </cell>
          <cell r="K118">
            <v>0</v>
          </cell>
        </row>
        <row r="119">
          <cell r="J119">
            <v>0</v>
          </cell>
          <cell r="K119">
            <v>0</v>
          </cell>
        </row>
        <row r="120">
          <cell r="J120">
            <v>0</v>
          </cell>
          <cell r="K120">
            <v>0</v>
          </cell>
        </row>
        <row r="121">
          <cell r="J121">
            <v>0</v>
          </cell>
          <cell r="K121">
            <v>0</v>
          </cell>
        </row>
        <row r="122">
          <cell r="J122">
            <v>0</v>
          </cell>
          <cell r="K122">
            <v>0</v>
          </cell>
        </row>
        <row r="123">
          <cell r="J123">
            <v>0</v>
          </cell>
          <cell r="K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J125">
            <v>0</v>
          </cell>
          <cell r="K125">
            <v>0</v>
          </cell>
        </row>
        <row r="126">
          <cell r="J126">
            <v>0</v>
          </cell>
          <cell r="K126">
            <v>0</v>
          </cell>
        </row>
        <row r="127">
          <cell r="J127">
            <v>0</v>
          </cell>
          <cell r="K127">
            <v>0</v>
          </cell>
        </row>
        <row r="128"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J129">
            <v>0</v>
          </cell>
          <cell r="K129">
            <v>0</v>
          </cell>
        </row>
        <row r="130">
          <cell r="J130">
            <v>0</v>
          </cell>
          <cell r="K130">
            <v>0</v>
          </cell>
        </row>
        <row r="133">
          <cell r="J133">
            <v>0</v>
          </cell>
          <cell r="K133">
            <v>0</v>
          </cell>
        </row>
        <row r="134">
          <cell r="J134">
            <v>0</v>
          </cell>
          <cell r="K134">
            <v>0</v>
          </cell>
        </row>
        <row r="135">
          <cell r="J135">
            <v>0</v>
          </cell>
          <cell r="K135">
            <v>0</v>
          </cell>
        </row>
        <row r="136">
          <cell r="J136">
            <v>0</v>
          </cell>
          <cell r="K136">
            <v>0</v>
          </cell>
        </row>
        <row r="137">
          <cell r="J137">
            <v>0</v>
          </cell>
          <cell r="K137">
            <v>0</v>
          </cell>
        </row>
        <row r="138">
          <cell r="J138">
            <v>0</v>
          </cell>
          <cell r="K138">
            <v>0</v>
          </cell>
        </row>
        <row r="139">
          <cell r="J139">
            <v>0</v>
          </cell>
          <cell r="K139">
            <v>0</v>
          </cell>
        </row>
        <row r="140">
          <cell r="J140">
            <v>0</v>
          </cell>
          <cell r="K140">
            <v>0</v>
          </cell>
        </row>
        <row r="141">
          <cell r="J141">
            <v>0</v>
          </cell>
          <cell r="K141">
            <v>0</v>
          </cell>
        </row>
        <row r="142">
          <cell r="J142">
            <v>0</v>
          </cell>
          <cell r="K142">
            <v>0</v>
          </cell>
        </row>
        <row r="143">
          <cell r="J143">
            <v>0</v>
          </cell>
          <cell r="K143">
            <v>0</v>
          </cell>
        </row>
        <row r="144">
          <cell r="J144">
            <v>0</v>
          </cell>
          <cell r="K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J147">
            <v>0</v>
          </cell>
          <cell r="K147">
            <v>0</v>
          </cell>
        </row>
        <row r="148">
          <cell r="J148">
            <v>0</v>
          </cell>
          <cell r="K148">
            <v>0</v>
          </cell>
        </row>
        <row r="149"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J151">
            <v>0</v>
          </cell>
          <cell r="K151">
            <v>0</v>
          </cell>
        </row>
        <row r="152">
          <cell r="J152">
            <v>0</v>
          </cell>
          <cell r="K152">
            <v>0</v>
          </cell>
        </row>
        <row r="153">
          <cell r="J153">
            <v>0</v>
          </cell>
          <cell r="K153">
            <v>0</v>
          </cell>
        </row>
        <row r="154">
          <cell r="J154">
            <v>0</v>
          </cell>
          <cell r="K154">
            <v>0</v>
          </cell>
        </row>
        <row r="155">
          <cell r="J155">
            <v>0</v>
          </cell>
          <cell r="K155">
            <v>0</v>
          </cell>
        </row>
        <row r="157">
          <cell r="E157">
            <v>0</v>
          </cell>
          <cell r="J157">
            <v>0</v>
          </cell>
          <cell r="K157">
            <v>0</v>
          </cell>
        </row>
        <row r="158">
          <cell r="E158">
            <v>0</v>
          </cell>
          <cell r="J158">
            <v>0</v>
          </cell>
          <cell r="K158">
            <v>0</v>
          </cell>
        </row>
        <row r="159">
          <cell r="E159">
            <v>0</v>
          </cell>
          <cell r="J159">
            <v>0</v>
          </cell>
          <cell r="K159">
            <v>0</v>
          </cell>
        </row>
        <row r="160">
          <cell r="E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E161">
            <v>0</v>
          </cell>
          <cell r="J161">
            <v>0</v>
          </cell>
          <cell r="K161">
            <v>0</v>
          </cell>
        </row>
        <row r="162">
          <cell r="E162">
            <v>0</v>
          </cell>
          <cell r="J162">
            <v>0</v>
          </cell>
          <cell r="K162">
            <v>0</v>
          </cell>
        </row>
        <row r="163">
          <cell r="E163">
            <v>83500</v>
          </cell>
          <cell r="F163">
            <v>83500</v>
          </cell>
          <cell r="G163">
            <v>78500</v>
          </cell>
          <cell r="H163">
            <v>78500</v>
          </cell>
          <cell r="I163">
            <v>78500</v>
          </cell>
          <cell r="J163">
            <v>0</v>
          </cell>
          <cell r="K163">
            <v>78500</v>
          </cell>
        </row>
        <row r="164">
          <cell r="E164">
            <v>0</v>
          </cell>
          <cell r="J164">
            <v>0</v>
          </cell>
          <cell r="K164">
            <v>0</v>
          </cell>
        </row>
        <row r="165">
          <cell r="E165">
            <v>0</v>
          </cell>
          <cell r="J165">
            <v>0</v>
          </cell>
          <cell r="K165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J167">
            <v>0</v>
          </cell>
          <cell r="K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J169">
            <v>0</v>
          </cell>
          <cell r="K169">
            <v>0</v>
          </cell>
        </row>
        <row r="170">
          <cell r="J170">
            <v>0</v>
          </cell>
          <cell r="K170">
            <v>0</v>
          </cell>
        </row>
        <row r="171">
          <cell r="J171">
            <v>0</v>
          </cell>
          <cell r="K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J174">
            <v>0</v>
          </cell>
          <cell r="K174">
            <v>0</v>
          </cell>
        </row>
        <row r="175">
          <cell r="J175">
            <v>0</v>
          </cell>
          <cell r="K175">
            <v>0</v>
          </cell>
        </row>
        <row r="176">
          <cell r="J176">
            <v>0</v>
          </cell>
          <cell r="K176">
            <v>0</v>
          </cell>
        </row>
        <row r="177">
          <cell r="J177">
            <v>0</v>
          </cell>
          <cell r="K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J179">
            <v>0</v>
          </cell>
          <cell r="K179">
            <v>0</v>
          </cell>
        </row>
        <row r="180">
          <cell r="J180">
            <v>0</v>
          </cell>
          <cell r="K180">
            <v>0</v>
          </cell>
        </row>
        <row r="181">
          <cell r="J181">
            <v>0</v>
          </cell>
        </row>
        <row r="183">
          <cell r="J183">
            <v>0</v>
          </cell>
        </row>
        <row r="188">
          <cell r="J188">
            <v>0</v>
          </cell>
          <cell r="K188">
            <v>0</v>
          </cell>
        </row>
        <row r="189">
          <cell r="J189">
            <v>0</v>
          </cell>
          <cell r="K189">
            <v>0</v>
          </cell>
        </row>
        <row r="190">
          <cell r="J190">
            <v>0</v>
          </cell>
          <cell r="K190">
            <v>0</v>
          </cell>
        </row>
        <row r="191">
          <cell r="J191">
            <v>0</v>
          </cell>
          <cell r="K191">
            <v>0</v>
          </cell>
        </row>
        <row r="192">
          <cell r="J192">
            <v>0</v>
          </cell>
          <cell r="K192">
            <v>0</v>
          </cell>
        </row>
        <row r="193">
          <cell r="J193">
            <v>0</v>
          </cell>
          <cell r="K193">
            <v>0</v>
          </cell>
        </row>
        <row r="194">
          <cell r="J194">
            <v>0</v>
          </cell>
          <cell r="K194">
            <v>0</v>
          </cell>
        </row>
        <row r="195">
          <cell r="J195">
            <v>0</v>
          </cell>
          <cell r="K195">
            <v>0</v>
          </cell>
        </row>
        <row r="199">
          <cell r="J199">
            <v>0</v>
          </cell>
          <cell r="K199">
            <v>0</v>
          </cell>
        </row>
        <row r="200">
          <cell r="J200">
            <v>0</v>
          </cell>
          <cell r="K200">
            <v>0</v>
          </cell>
        </row>
        <row r="201">
          <cell r="J201">
            <v>0</v>
          </cell>
          <cell r="K201">
            <v>0</v>
          </cell>
        </row>
        <row r="202">
          <cell r="J202">
            <v>0</v>
          </cell>
          <cell r="K202">
            <v>0</v>
          </cell>
        </row>
        <row r="203">
          <cell r="J203">
            <v>0</v>
          </cell>
          <cell r="K203">
            <v>0</v>
          </cell>
        </row>
        <row r="204">
          <cell r="J204">
            <v>0</v>
          </cell>
          <cell r="K204">
            <v>0</v>
          </cell>
        </row>
        <row r="205">
          <cell r="J205">
            <v>0</v>
          </cell>
          <cell r="K205">
            <v>0</v>
          </cell>
        </row>
        <row r="206">
          <cell r="J206">
            <v>0</v>
          </cell>
          <cell r="K206">
            <v>0</v>
          </cell>
        </row>
        <row r="207">
          <cell r="J207">
            <v>0</v>
          </cell>
          <cell r="K207">
            <v>0</v>
          </cell>
        </row>
        <row r="208">
          <cell r="J208">
            <v>0</v>
          </cell>
          <cell r="K208">
            <v>0</v>
          </cell>
        </row>
        <row r="209">
          <cell r="J209">
            <v>0</v>
          </cell>
          <cell r="K209">
            <v>0</v>
          </cell>
        </row>
        <row r="210">
          <cell r="J210">
            <v>0</v>
          </cell>
          <cell r="K210">
            <v>0</v>
          </cell>
        </row>
        <row r="213">
          <cell r="J213">
            <v>0</v>
          </cell>
          <cell r="K213">
            <v>0</v>
          </cell>
        </row>
        <row r="214">
          <cell r="J214">
            <v>0</v>
          </cell>
          <cell r="K214">
            <v>0</v>
          </cell>
        </row>
        <row r="215">
          <cell r="J215">
            <v>0</v>
          </cell>
          <cell r="K215">
            <v>0</v>
          </cell>
        </row>
        <row r="217">
          <cell r="J217">
            <v>0</v>
          </cell>
          <cell r="K217">
            <v>0</v>
          </cell>
        </row>
        <row r="218">
          <cell r="J218">
            <v>0</v>
          </cell>
          <cell r="K218">
            <v>0</v>
          </cell>
        </row>
        <row r="219">
          <cell r="J219">
            <v>0</v>
          </cell>
          <cell r="K219">
            <v>0</v>
          </cell>
        </row>
        <row r="221">
          <cell r="J221">
            <v>0</v>
          </cell>
          <cell r="K221">
            <v>0</v>
          </cell>
        </row>
        <row r="222">
          <cell r="J222">
            <v>0</v>
          </cell>
          <cell r="K222">
            <v>0</v>
          </cell>
        </row>
        <row r="223">
          <cell r="J223">
            <v>0</v>
          </cell>
          <cell r="K223">
            <v>0</v>
          </cell>
        </row>
        <row r="225">
          <cell r="J225">
            <v>0</v>
          </cell>
          <cell r="K225">
            <v>0</v>
          </cell>
        </row>
        <row r="226">
          <cell r="J226">
            <v>0</v>
          </cell>
          <cell r="K226">
            <v>0</v>
          </cell>
        </row>
        <row r="227">
          <cell r="J227">
            <v>0</v>
          </cell>
          <cell r="K227">
            <v>0</v>
          </cell>
        </row>
        <row r="229">
          <cell r="J229">
            <v>0</v>
          </cell>
          <cell r="K229">
            <v>0</v>
          </cell>
        </row>
        <row r="230">
          <cell r="J230">
            <v>0</v>
          </cell>
          <cell r="K230">
            <v>0</v>
          </cell>
        </row>
        <row r="231">
          <cell r="J231">
            <v>0</v>
          </cell>
          <cell r="K231">
            <v>0</v>
          </cell>
        </row>
        <row r="233">
          <cell r="J233">
            <v>0</v>
          </cell>
          <cell r="K233">
            <v>0</v>
          </cell>
        </row>
        <row r="234">
          <cell r="J234">
            <v>0</v>
          </cell>
          <cell r="K234">
            <v>0</v>
          </cell>
        </row>
        <row r="235">
          <cell r="J235">
            <v>0</v>
          </cell>
          <cell r="K235">
            <v>0</v>
          </cell>
        </row>
        <row r="237">
          <cell r="J237">
            <v>0</v>
          </cell>
          <cell r="K237">
            <v>0</v>
          </cell>
        </row>
        <row r="238">
          <cell r="J238">
            <v>0</v>
          </cell>
          <cell r="K238">
            <v>0</v>
          </cell>
        </row>
        <row r="239">
          <cell r="J239">
            <v>0</v>
          </cell>
          <cell r="K239">
            <v>0</v>
          </cell>
        </row>
        <row r="241">
          <cell r="J241">
            <v>0</v>
          </cell>
          <cell r="K241">
            <v>0</v>
          </cell>
        </row>
        <row r="242">
          <cell r="J242">
            <v>0</v>
          </cell>
          <cell r="K242">
            <v>0</v>
          </cell>
        </row>
        <row r="243">
          <cell r="J243">
            <v>0</v>
          </cell>
          <cell r="K243">
            <v>0</v>
          </cell>
        </row>
        <row r="245">
          <cell r="J245">
            <v>0</v>
          </cell>
          <cell r="K245">
            <v>0</v>
          </cell>
        </row>
        <row r="246">
          <cell r="J246">
            <v>0</v>
          </cell>
          <cell r="K246">
            <v>0</v>
          </cell>
        </row>
        <row r="247">
          <cell r="J247">
            <v>0</v>
          </cell>
          <cell r="K247">
            <v>0</v>
          </cell>
        </row>
        <row r="249">
          <cell r="J249">
            <v>0</v>
          </cell>
          <cell r="K249">
            <v>0</v>
          </cell>
        </row>
        <row r="250">
          <cell r="J250">
            <v>0</v>
          </cell>
          <cell r="K250">
            <v>0</v>
          </cell>
        </row>
        <row r="251">
          <cell r="J251">
            <v>0</v>
          </cell>
          <cell r="K251">
            <v>0</v>
          </cell>
        </row>
        <row r="253">
          <cell r="J253">
            <v>0</v>
          </cell>
          <cell r="K253">
            <v>0</v>
          </cell>
        </row>
        <row r="254">
          <cell r="J254">
            <v>0</v>
          </cell>
          <cell r="K254">
            <v>0</v>
          </cell>
        </row>
        <row r="255">
          <cell r="J255">
            <v>0</v>
          </cell>
          <cell r="K255">
            <v>0</v>
          </cell>
        </row>
        <row r="259">
          <cell r="J259">
            <v>0</v>
          </cell>
        </row>
        <row r="260">
          <cell r="J260">
            <v>0</v>
          </cell>
        </row>
        <row r="261">
          <cell r="J261">
            <v>0</v>
          </cell>
        </row>
        <row r="262">
          <cell r="J262">
            <v>0</v>
          </cell>
          <cell r="K262">
            <v>0</v>
          </cell>
        </row>
        <row r="264">
          <cell r="J264">
            <v>0</v>
          </cell>
          <cell r="K264">
            <v>0</v>
          </cell>
        </row>
        <row r="265">
          <cell r="J265">
            <v>0</v>
          </cell>
          <cell r="K265">
            <v>0</v>
          </cell>
        </row>
        <row r="266">
          <cell r="J266">
            <v>0</v>
          </cell>
          <cell r="K266">
            <v>0</v>
          </cell>
        </row>
        <row r="267"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J269">
            <v>0</v>
          </cell>
          <cell r="K269">
            <v>0</v>
          </cell>
        </row>
        <row r="270">
          <cell r="J270">
            <v>0</v>
          </cell>
          <cell r="K270">
            <v>0</v>
          </cell>
        </row>
        <row r="271">
          <cell r="E271">
            <v>0</v>
          </cell>
          <cell r="J271">
            <v>0</v>
          </cell>
          <cell r="K271">
            <v>0</v>
          </cell>
        </row>
        <row r="272">
          <cell r="J272">
            <v>0</v>
          </cell>
          <cell r="K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J274">
            <v>0</v>
          </cell>
        </row>
      </sheetData>
      <sheetData sheetId="4">
        <row r="17">
          <cell r="E17">
            <v>280000</v>
          </cell>
          <cell r="F17">
            <v>277866</v>
          </cell>
          <cell r="G17">
            <v>277866</v>
          </cell>
          <cell r="H17">
            <v>277866</v>
          </cell>
          <cell r="I17">
            <v>277866</v>
          </cell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E21">
            <v>25000</v>
          </cell>
          <cell r="F21">
            <v>22427</v>
          </cell>
          <cell r="G21">
            <v>22427</v>
          </cell>
          <cell r="H21">
            <v>22427</v>
          </cell>
          <cell r="I21">
            <v>22427</v>
          </cell>
          <cell r="J21">
            <v>0</v>
          </cell>
        </row>
        <row r="22">
          <cell r="J22">
            <v>0</v>
          </cell>
        </row>
        <row r="23">
          <cell r="J23">
            <v>0</v>
          </cell>
        </row>
        <row r="24">
          <cell r="J24">
            <v>0</v>
          </cell>
        </row>
        <row r="25">
          <cell r="J25">
            <v>0</v>
          </cell>
        </row>
        <row r="26">
          <cell r="J26">
            <v>0</v>
          </cell>
        </row>
        <row r="27">
          <cell r="J27">
            <v>0</v>
          </cell>
        </row>
        <row r="28">
          <cell r="J28">
            <v>0</v>
          </cell>
        </row>
        <row r="29">
          <cell r="E29">
            <v>2000</v>
          </cell>
          <cell r="F29">
            <v>669</v>
          </cell>
          <cell r="G29">
            <v>669</v>
          </cell>
          <cell r="H29">
            <v>669</v>
          </cell>
          <cell r="I29">
            <v>669</v>
          </cell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5">
          <cell r="J35">
            <v>0</v>
          </cell>
          <cell r="K35">
            <v>0</v>
          </cell>
        </row>
        <row r="36">
          <cell r="J36">
            <v>0</v>
          </cell>
          <cell r="K36">
            <v>0</v>
          </cell>
        </row>
        <row r="37">
          <cell r="J37">
            <v>0</v>
          </cell>
          <cell r="K37">
            <v>0</v>
          </cell>
        </row>
        <row r="38">
          <cell r="J38">
            <v>0</v>
          </cell>
          <cell r="K38">
            <v>0</v>
          </cell>
        </row>
        <row r="39">
          <cell r="J39">
            <v>0</v>
          </cell>
          <cell r="K39">
            <v>0</v>
          </cell>
        </row>
        <row r="41">
          <cell r="J41">
            <v>0</v>
          </cell>
          <cell r="K41">
            <v>0</v>
          </cell>
        </row>
        <row r="43">
          <cell r="E43">
            <v>60000</v>
          </cell>
          <cell r="F43">
            <v>57051</v>
          </cell>
          <cell r="G43">
            <v>57051</v>
          </cell>
          <cell r="H43">
            <v>57051</v>
          </cell>
          <cell r="I43">
            <v>57051</v>
          </cell>
          <cell r="J43">
            <v>0</v>
          </cell>
        </row>
        <row r="44">
          <cell r="E44">
            <v>2000</v>
          </cell>
          <cell r="F44">
            <v>1504</v>
          </cell>
          <cell r="G44">
            <v>1504</v>
          </cell>
          <cell r="H44">
            <v>1504</v>
          </cell>
          <cell r="I44">
            <v>1504</v>
          </cell>
          <cell r="J44">
            <v>0</v>
          </cell>
        </row>
        <row r="45">
          <cell r="E45">
            <v>16000</v>
          </cell>
          <cell r="F45">
            <v>15638</v>
          </cell>
          <cell r="G45">
            <v>15638</v>
          </cell>
          <cell r="H45">
            <v>15638</v>
          </cell>
          <cell r="I45">
            <v>15638</v>
          </cell>
          <cell r="J45">
            <v>0</v>
          </cell>
        </row>
        <row r="46">
          <cell r="E46">
            <v>1300</v>
          </cell>
          <cell r="F46">
            <v>1170</v>
          </cell>
          <cell r="G46">
            <v>1170</v>
          </cell>
          <cell r="H46">
            <v>1170</v>
          </cell>
          <cell r="I46">
            <v>1170</v>
          </cell>
          <cell r="J46">
            <v>0</v>
          </cell>
        </row>
        <row r="47">
          <cell r="H47">
            <v>0</v>
          </cell>
          <cell r="J47">
            <v>0</v>
          </cell>
        </row>
        <row r="48">
          <cell r="E48">
            <v>2700</v>
          </cell>
          <cell r="F48">
            <v>2556</v>
          </cell>
          <cell r="G48">
            <v>2556</v>
          </cell>
          <cell r="H48">
            <v>2556</v>
          </cell>
          <cell r="I48">
            <v>2556</v>
          </cell>
          <cell r="J48">
            <v>0</v>
          </cell>
        </row>
        <row r="49">
          <cell r="E49">
            <v>0</v>
          </cell>
          <cell r="K49">
            <v>0</v>
          </cell>
        </row>
        <row r="52">
          <cell r="E52">
            <v>500</v>
          </cell>
          <cell r="H52">
            <v>0</v>
          </cell>
          <cell r="J52">
            <v>0</v>
          </cell>
        </row>
        <row r="53">
          <cell r="H53">
            <v>0</v>
          </cell>
          <cell r="J53">
            <v>0</v>
          </cell>
        </row>
        <row r="54">
          <cell r="E54">
            <v>7000</v>
          </cell>
          <cell r="F54">
            <v>6192</v>
          </cell>
          <cell r="G54">
            <v>6192</v>
          </cell>
          <cell r="H54">
            <v>6192</v>
          </cell>
          <cell r="I54">
            <v>6192</v>
          </cell>
          <cell r="J54">
            <v>0</v>
          </cell>
        </row>
        <row r="55">
          <cell r="E55">
            <v>3000</v>
          </cell>
          <cell r="F55">
            <v>689</v>
          </cell>
          <cell r="G55">
            <v>689</v>
          </cell>
          <cell r="H55">
            <v>689</v>
          </cell>
          <cell r="I55">
            <v>689</v>
          </cell>
          <cell r="J55">
            <v>0</v>
          </cell>
        </row>
        <row r="56">
          <cell r="H56">
            <v>0</v>
          </cell>
          <cell r="J56">
            <v>0</v>
          </cell>
        </row>
        <row r="57">
          <cell r="H57">
            <v>0</v>
          </cell>
          <cell r="J57">
            <v>0</v>
          </cell>
        </row>
        <row r="58">
          <cell r="E58">
            <v>1000</v>
          </cell>
          <cell r="H58">
            <v>0</v>
          </cell>
          <cell r="J58">
            <v>0</v>
          </cell>
        </row>
        <row r="59">
          <cell r="E59">
            <v>1000</v>
          </cell>
          <cell r="F59">
            <v>843</v>
          </cell>
          <cell r="G59">
            <v>843</v>
          </cell>
          <cell r="H59">
            <v>843</v>
          </cell>
          <cell r="I59">
            <v>843</v>
          </cell>
          <cell r="J59">
            <v>0</v>
          </cell>
        </row>
        <row r="60">
          <cell r="H60">
            <v>0</v>
          </cell>
          <cell r="J60">
            <v>0</v>
          </cell>
        </row>
        <row r="61">
          <cell r="E61">
            <v>10000</v>
          </cell>
          <cell r="F61">
            <v>9404</v>
          </cell>
          <cell r="G61">
            <v>9404</v>
          </cell>
          <cell r="H61">
            <v>9404</v>
          </cell>
          <cell r="I61">
            <v>9404</v>
          </cell>
          <cell r="J61">
            <v>0</v>
          </cell>
          <cell r="K61">
            <v>0</v>
          </cell>
        </row>
        <row r="62">
          <cell r="E62">
            <v>3500</v>
          </cell>
          <cell r="J62">
            <v>0</v>
          </cell>
        </row>
        <row r="64">
          <cell r="J64">
            <v>0</v>
          </cell>
          <cell r="K64">
            <v>0</v>
          </cell>
        </row>
        <row r="65">
          <cell r="J65">
            <v>0</v>
          </cell>
          <cell r="K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J67">
            <v>0</v>
          </cell>
          <cell r="K67">
            <v>0</v>
          </cell>
        </row>
        <row r="68">
          <cell r="J68">
            <v>0</v>
          </cell>
          <cell r="K68">
            <v>0</v>
          </cell>
        </row>
        <row r="69">
          <cell r="J69">
            <v>0</v>
          </cell>
          <cell r="K69">
            <v>0</v>
          </cell>
        </row>
        <row r="70">
          <cell r="J70">
            <v>0</v>
          </cell>
          <cell r="K70">
            <v>0</v>
          </cell>
        </row>
        <row r="72">
          <cell r="J72">
            <v>0</v>
          </cell>
          <cell r="K72">
            <v>0</v>
          </cell>
        </row>
        <row r="73">
          <cell r="J73">
            <v>0</v>
          </cell>
          <cell r="K73">
            <v>0</v>
          </cell>
        </row>
        <row r="74">
          <cell r="E74">
            <v>1000</v>
          </cell>
          <cell r="J74">
            <v>0</v>
          </cell>
        </row>
        <row r="76">
          <cell r="E76">
            <v>1000</v>
          </cell>
          <cell r="F76">
            <v>86</v>
          </cell>
          <cell r="G76">
            <v>86</v>
          </cell>
          <cell r="H76">
            <v>86</v>
          </cell>
          <cell r="I76">
            <v>86</v>
          </cell>
          <cell r="J76">
            <v>0</v>
          </cell>
          <cell r="K76">
            <v>0</v>
          </cell>
        </row>
        <row r="77">
          <cell r="E77">
            <v>6000</v>
          </cell>
          <cell r="F77">
            <v>4598</v>
          </cell>
          <cell r="G77">
            <v>4598</v>
          </cell>
          <cell r="H77">
            <v>4598</v>
          </cell>
          <cell r="I77">
            <v>4598</v>
          </cell>
          <cell r="J77">
            <v>0</v>
          </cell>
          <cell r="K77">
            <v>0</v>
          </cell>
        </row>
        <row r="78">
          <cell r="J78">
            <v>0</v>
          </cell>
          <cell r="K78">
            <v>0</v>
          </cell>
        </row>
        <row r="79">
          <cell r="J79">
            <v>0</v>
          </cell>
          <cell r="K79">
            <v>0</v>
          </cell>
        </row>
        <row r="80">
          <cell r="J80">
            <v>0</v>
          </cell>
          <cell r="K80">
            <v>0</v>
          </cell>
        </row>
        <row r="81">
          <cell r="J81">
            <v>0</v>
          </cell>
          <cell r="K81">
            <v>0</v>
          </cell>
        </row>
        <row r="82">
          <cell r="E82">
            <v>500</v>
          </cell>
          <cell r="J82">
            <v>0</v>
          </cell>
          <cell r="K82">
            <v>0</v>
          </cell>
        </row>
        <row r="83">
          <cell r="J83">
            <v>0</v>
          </cell>
          <cell r="K83">
            <v>0</v>
          </cell>
        </row>
        <row r="84">
          <cell r="J84">
            <v>0</v>
          </cell>
          <cell r="K84">
            <v>0</v>
          </cell>
        </row>
        <row r="85">
          <cell r="J85">
            <v>0</v>
          </cell>
          <cell r="K85">
            <v>0</v>
          </cell>
        </row>
        <row r="86">
          <cell r="J86">
            <v>0</v>
          </cell>
          <cell r="K86">
            <v>0</v>
          </cell>
        </row>
        <row r="87">
          <cell r="J87">
            <v>0</v>
          </cell>
          <cell r="K87">
            <v>0</v>
          </cell>
        </row>
        <row r="88">
          <cell r="J88">
            <v>0</v>
          </cell>
          <cell r="K88">
            <v>0</v>
          </cell>
        </row>
        <row r="89">
          <cell r="J89">
            <v>0</v>
          </cell>
          <cell r="K89">
            <v>0</v>
          </cell>
        </row>
        <row r="90">
          <cell r="J90">
            <v>0</v>
          </cell>
          <cell r="K90">
            <v>0</v>
          </cell>
        </row>
        <row r="91">
          <cell r="J91">
            <v>0</v>
          </cell>
          <cell r="K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J93">
            <v>0</v>
          </cell>
          <cell r="K93">
            <v>0</v>
          </cell>
        </row>
        <row r="94">
          <cell r="J94">
            <v>0</v>
          </cell>
          <cell r="K94">
            <v>0</v>
          </cell>
        </row>
        <row r="95">
          <cell r="J95">
            <v>0</v>
          </cell>
          <cell r="K95">
            <v>0</v>
          </cell>
        </row>
        <row r="96">
          <cell r="J96">
            <v>0</v>
          </cell>
          <cell r="K96">
            <v>0</v>
          </cell>
        </row>
        <row r="97">
          <cell r="J97">
            <v>0</v>
          </cell>
          <cell r="K97">
            <v>0</v>
          </cell>
        </row>
        <row r="98">
          <cell r="E98">
            <v>51500</v>
          </cell>
          <cell r="F98">
            <v>50113</v>
          </cell>
          <cell r="G98">
            <v>50112</v>
          </cell>
          <cell r="H98">
            <v>50112</v>
          </cell>
          <cell r="I98">
            <v>50112</v>
          </cell>
          <cell r="J98">
            <v>0</v>
          </cell>
          <cell r="K98">
            <v>0</v>
          </cell>
        </row>
        <row r="99">
          <cell r="E99">
            <v>1500</v>
          </cell>
          <cell r="F99">
            <v>934</v>
          </cell>
          <cell r="G99">
            <v>934</v>
          </cell>
          <cell r="H99">
            <v>934</v>
          </cell>
          <cell r="I99">
            <v>934</v>
          </cell>
          <cell r="J99">
            <v>0</v>
          </cell>
          <cell r="K99">
            <v>0</v>
          </cell>
        </row>
        <row r="100">
          <cell r="J100">
            <v>0</v>
          </cell>
          <cell r="K100">
            <v>0</v>
          </cell>
        </row>
        <row r="101">
          <cell r="J101">
            <v>0</v>
          </cell>
          <cell r="K101">
            <v>0</v>
          </cell>
        </row>
        <row r="102">
          <cell r="J102">
            <v>0</v>
          </cell>
          <cell r="K102">
            <v>0</v>
          </cell>
        </row>
        <row r="103">
          <cell r="E103">
            <v>41500</v>
          </cell>
          <cell r="F103">
            <v>41007</v>
          </cell>
          <cell r="G103">
            <v>41007</v>
          </cell>
          <cell r="H103">
            <v>41007</v>
          </cell>
          <cell r="I103">
            <v>41007</v>
          </cell>
          <cell r="J103">
            <v>0</v>
          </cell>
          <cell r="K103">
            <v>0</v>
          </cell>
        </row>
        <row r="104">
          <cell r="J104">
            <v>0</v>
          </cell>
          <cell r="K104">
            <v>0</v>
          </cell>
        </row>
        <row r="105">
          <cell r="J105">
            <v>0</v>
          </cell>
          <cell r="K105">
            <v>0</v>
          </cell>
        </row>
        <row r="106">
          <cell r="E106">
            <v>8500</v>
          </cell>
          <cell r="F106">
            <v>8172</v>
          </cell>
          <cell r="G106">
            <v>8171</v>
          </cell>
          <cell r="H106">
            <v>8171</v>
          </cell>
          <cell r="I106">
            <v>8171</v>
          </cell>
          <cell r="J106">
            <v>0</v>
          </cell>
          <cell r="K106">
            <v>0</v>
          </cell>
        </row>
        <row r="107">
          <cell r="J107">
            <v>0</v>
          </cell>
          <cell r="K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J110">
            <v>0</v>
          </cell>
          <cell r="K110">
            <v>0</v>
          </cell>
        </row>
        <row r="111">
          <cell r="J111">
            <v>0</v>
          </cell>
          <cell r="K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J113">
            <v>0</v>
          </cell>
          <cell r="K113">
            <v>0</v>
          </cell>
        </row>
        <row r="114">
          <cell r="J114">
            <v>0</v>
          </cell>
          <cell r="K114">
            <v>0</v>
          </cell>
        </row>
        <row r="115">
          <cell r="J115">
            <v>0</v>
          </cell>
          <cell r="K115">
            <v>0</v>
          </cell>
        </row>
        <row r="116">
          <cell r="J116">
            <v>0</v>
          </cell>
          <cell r="K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J118">
            <v>0</v>
          </cell>
          <cell r="K118">
            <v>0</v>
          </cell>
        </row>
        <row r="119">
          <cell r="J119">
            <v>0</v>
          </cell>
          <cell r="K119">
            <v>0</v>
          </cell>
        </row>
        <row r="120">
          <cell r="J120">
            <v>0</v>
          </cell>
          <cell r="K120">
            <v>0</v>
          </cell>
        </row>
        <row r="121">
          <cell r="J121">
            <v>0</v>
          </cell>
          <cell r="K121">
            <v>0</v>
          </cell>
        </row>
        <row r="122">
          <cell r="J122">
            <v>0</v>
          </cell>
          <cell r="K122">
            <v>0</v>
          </cell>
        </row>
        <row r="123">
          <cell r="J123">
            <v>0</v>
          </cell>
          <cell r="K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J125">
            <v>0</v>
          </cell>
          <cell r="K125">
            <v>0</v>
          </cell>
        </row>
        <row r="126">
          <cell r="J126">
            <v>0</v>
          </cell>
          <cell r="K126">
            <v>0</v>
          </cell>
        </row>
        <row r="127">
          <cell r="J127">
            <v>0</v>
          </cell>
          <cell r="K127">
            <v>0</v>
          </cell>
        </row>
        <row r="128"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J129">
            <v>0</v>
          </cell>
          <cell r="K129">
            <v>0</v>
          </cell>
        </row>
        <row r="130">
          <cell r="J130">
            <v>0</v>
          </cell>
          <cell r="K130">
            <v>0</v>
          </cell>
        </row>
        <row r="133">
          <cell r="E133">
            <v>7500000</v>
          </cell>
          <cell r="F133">
            <v>9020000</v>
          </cell>
          <cell r="G133">
            <v>9020000</v>
          </cell>
          <cell r="H133">
            <v>9020000</v>
          </cell>
          <cell r="I133">
            <v>9020000</v>
          </cell>
          <cell r="J133">
            <v>0</v>
          </cell>
          <cell r="K133">
            <v>9020000</v>
          </cell>
        </row>
        <row r="134">
          <cell r="J134">
            <v>0</v>
          </cell>
          <cell r="K134">
            <v>0</v>
          </cell>
        </row>
        <row r="135">
          <cell r="J135">
            <v>0</v>
          </cell>
          <cell r="K135">
            <v>0</v>
          </cell>
        </row>
        <row r="136">
          <cell r="J136">
            <v>0</v>
          </cell>
          <cell r="K136">
            <v>0</v>
          </cell>
        </row>
        <row r="137">
          <cell r="J137">
            <v>0</v>
          </cell>
          <cell r="K137">
            <v>0</v>
          </cell>
        </row>
        <row r="138">
          <cell r="J138">
            <v>0</v>
          </cell>
          <cell r="K138">
            <v>0</v>
          </cell>
        </row>
        <row r="139">
          <cell r="J139">
            <v>0</v>
          </cell>
          <cell r="K139">
            <v>0</v>
          </cell>
        </row>
        <row r="140">
          <cell r="J140">
            <v>0</v>
          </cell>
          <cell r="K140">
            <v>0</v>
          </cell>
        </row>
        <row r="141">
          <cell r="J141">
            <v>0</v>
          </cell>
          <cell r="K141">
            <v>0</v>
          </cell>
        </row>
        <row r="142">
          <cell r="J142">
            <v>0</v>
          </cell>
          <cell r="K142">
            <v>0</v>
          </cell>
        </row>
        <row r="143">
          <cell r="J143">
            <v>0</v>
          </cell>
          <cell r="K143">
            <v>0</v>
          </cell>
        </row>
        <row r="144">
          <cell r="J144">
            <v>0</v>
          </cell>
          <cell r="K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J147">
            <v>0</v>
          </cell>
          <cell r="K147">
            <v>0</v>
          </cell>
        </row>
        <row r="148">
          <cell r="J148">
            <v>0</v>
          </cell>
          <cell r="K148">
            <v>0</v>
          </cell>
        </row>
        <row r="149"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J151">
            <v>0</v>
          </cell>
          <cell r="K151">
            <v>0</v>
          </cell>
        </row>
        <row r="152">
          <cell r="J152">
            <v>0</v>
          </cell>
          <cell r="K152">
            <v>0</v>
          </cell>
        </row>
        <row r="153">
          <cell r="J153">
            <v>0</v>
          </cell>
          <cell r="K153">
            <v>0</v>
          </cell>
        </row>
        <row r="154">
          <cell r="J154">
            <v>0</v>
          </cell>
          <cell r="K154">
            <v>0</v>
          </cell>
        </row>
        <row r="155">
          <cell r="J155">
            <v>0</v>
          </cell>
          <cell r="K155">
            <v>0</v>
          </cell>
        </row>
        <row r="157">
          <cell r="E157">
            <v>0</v>
          </cell>
          <cell r="J157">
            <v>0</v>
          </cell>
          <cell r="K157">
            <v>0</v>
          </cell>
        </row>
        <row r="158">
          <cell r="E158">
            <v>0</v>
          </cell>
          <cell r="J158">
            <v>0</v>
          </cell>
          <cell r="K158">
            <v>0</v>
          </cell>
        </row>
        <row r="159">
          <cell r="E159">
            <v>0</v>
          </cell>
          <cell r="J159">
            <v>0</v>
          </cell>
          <cell r="K159">
            <v>0</v>
          </cell>
        </row>
        <row r="160">
          <cell r="E160">
            <v>0</v>
          </cell>
          <cell r="J160">
            <v>0</v>
          </cell>
          <cell r="K160">
            <v>0</v>
          </cell>
        </row>
        <row r="161">
          <cell r="E161">
            <v>0</v>
          </cell>
          <cell r="J161">
            <v>0</v>
          </cell>
          <cell r="K161">
            <v>0</v>
          </cell>
        </row>
        <row r="162">
          <cell r="E162">
            <v>0</v>
          </cell>
          <cell r="J162">
            <v>0</v>
          </cell>
          <cell r="K162">
            <v>0</v>
          </cell>
        </row>
        <row r="163">
          <cell r="E163">
            <v>0</v>
          </cell>
          <cell r="F163">
            <v>100000</v>
          </cell>
          <cell r="G163">
            <v>100000</v>
          </cell>
          <cell r="H163">
            <v>100000</v>
          </cell>
          <cell r="I163">
            <v>100000</v>
          </cell>
          <cell r="J163">
            <v>0</v>
          </cell>
          <cell r="K163">
            <v>100000</v>
          </cell>
        </row>
        <row r="164">
          <cell r="E164">
            <v>0</v>
          </cell>
          <cell r="J164">
            <v>0</v>
          </cell>
          <cell r="K164">
            <v>0</v>
          </cell>
        </row>
        <row r="165">
          <cell r="E165">
            <v>0</v>
          </cell>
          <cell r="J165">
            <v>0</v>
          </cell>
          <cell r="K165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J167">
            <v>0</v>
          </cell>
          <cell r="K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J169">
            <v>0</v>
          </cell>
          <cell r="K169">
            <v>0</v>
          </cell>
        </row>
        <row r="170">
          <cell r="J170">
            <v>0</v>
          </cell>
          <cell r="K170">
            <v>0</v>
          </cell>
        </row>
        <row r="171">
          <cell r="J171">
            <v>0</v>
          </cell>
          <cell r="K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J174">
            <v>0</v>
          </cell>
          <cell r="K174">
            <v>0</v>
          </cell>
        </row>
        <row r="175">
          <cell r="J175">
            <v>0</v>
          </cell>
          <cell r="K175">
            <v>0</v>
          </cell>
        </row>
        <row r="176">
          <cell r="J176">
            <v>0</v>
          </cell>
          <cell r="K176">
            <v>0</v>
          </cell>
        </row>
        <row r="177">
          <cell r="J177">
            <v>0</v>
          </cell>
          <cell r="K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J179">
            <v>0</v>
          </cell>
          <cell r="K179">
            <v>0</v>
          </cell>
        </row>
        <row r="180">
          <cell r="J180">
            <v>0</v>
          </cell>
          <cell r="K180">
            <v>0</v>
          </cell>
        </row>
        <row r="181">
          <cell r="J181">
            <v>0</v>
          </cell>
        </row>
        <row r="183">
          <cell r="J183">
            <v>0</v>
          </cell>
        </row>
        <row r="188">
          <cell r="J188">
            <v>0</v>
          </cell>
          <cell r="K188">
            <v>0</v>
          </cell>
        </row>
        <row r="189">
          <cell r="J189">
            <v>0</v>
          </cell>
          <cell r="K189">
            <v>0</v>
          </cell>
        </row>
        <row r="190">
          <cell r="J190">
            <v>0</v>
          </cell>
          <cell r="K190">
            <v>0</v>
          </cell>
        </row>
        <row r="191">
          <cell r="J191">
            <v>0</v>
          </cell>
          <cell r="K191">
            <v>0</v>
          </cell>
        </row>
        <row r="192">
          <cell r="J192">
            <v>0</v>
          </cell>
          <cell r="K192">
            <v>0</v>
          </cell>
        </row>
        <row r="193">
          <cell r="J193">
            <v>0</v>
          </cell>
          <cell r="K193">
            <v>0</v>
          </cell>
        </row>
        <row r="194">
          <cell r="J194">
            <v>0</v>
          </cell>
          <cell r="K194">
            <v>0</v>
          </cell>
        </row>
        <row r="195">
          <cell r="J195">
            <v>0</v>
          </cell>
          <cell r="K195">
            <v>0</v>
          </cell>
        </row>
        <row r="196">
          <cell r="D196">
            <v>0</v>
          </cell>
          <cell r="E196">
            <v>40000</v>
          </cell>
          <cell r="F196">
            <v>150000</v>
          </cell>
          <cell r="G196">
            <v>139581</v>
          </cell>
          <cell r="H196">
            <v>139581</v>
          </cell>
          <cell r="I196">
            <v>139581</v>
          </cell>
          <cell r="J196">
            <v>0</v>
          </cell>
          <cell r="K196">
            <v>139581</v>
          </cell>
        </row>
        <row r="199">
          <cell r="J199">
            <v>0</v>
          </cell>
          <cell r="K199">
            <v>0</v>
          </cell>
        </row>
        <row r="200">
          <cell r="J200">
            <v>0</v>
          </cell>
          <cell r="K200">
            <v>0</v>
          </cell>
        </row>
        <row r="201">
          <cell r="J201">
            <v>0</v>
          </cell>
          <cell r="K201">
            <v>0</v>
          </cell>
        </row>
        <row r="202">
          <cell r="J202">
            <v>0</v>
          </cell>
          <cell r="K202">
            <v>0</v>
          </cell>
        </row>
        <row r="203">
          <cell r="J203">
            <v>0</v>
          </cell>
          <cell r="K203">
            <v>0</v>
          </cell>
        </row>
        <row r="204">
          <cell r="J204">
            <v>0</v>
          </cell>
          <cell r="K204">
            <v>0</v>
          </cell>
        </row>
        <row r="205">
          <cell r="J205">
            <v>0</v>
          </cell>
          <cell r="K205">
            <v>0</v>
          </cell>
        </row>
        <row r="206">
          <cell r="J206">
            <v>0</v>
          </cell>
          <cell r="K206">
            <v>0</v>
          </cell>
        </row>
        <row r="207">
          <cell r="J207">
            <v>0</v>
          </cell>
          <cell r="K207">
            <v>0</v>
          </cell>
        </row>
        <row r="208">
          <cell r="J208">
            <v>0</v>
          </cell>
          <cell r="K208">
            <v>0</v>
          </cell>
        </row>
        <row r="209">
          <cell r="J209">
            <v>0</v>
          </cell>
          <cell r="K209">
            <v>0</v>
          </cell>
        </row>
        <row r="210">
          <cell r="J210">
            <v>0</v>
          </cell>
          <cell r="K210">
            <v>0</v>
          </cell>
        </row>
        <row r="213">
          <cell r="J213">
            <v>0</v>
          </cell>
        </row>
        <row r="214">
          <cell r="J214">
            <v>0</v>
          </cell>
        </row>
        <row r="215">
          <cell r="J215">
            <v>0</v>
          </cell>
        </row>
        <row r="217">
          <cell r="J217">
            <v>0</v>
          </cell>
          <cell r="K217">
            <v>0</v>
          </cell>
        </row>
        <row r="218">
          <cell r="J218">
            <v>0</v>
          </cell>
          <cell r="K218">
            <v>0</v>
          </cell>
        </row>
        <row r="219">
          <cell r="J219">
            <v>0</v>
          </cell>
          <cell r="K219">
            <v>0</v>
          </cell>
        </row>
        <row r="221">
          <cell r="J221">
            <v>0</v>
          </cell>
          <cell r="K221">
            <v>0</v>
          </cell>
        </row>
        <row r="222">
          <cell r="J222">
            <v>0</v>
          </cell>
          <cell r="K222">
            <v>0</v>
          </cell>
        </row>
        <row r="223">
          <cell r="J223">
            <v>0</v>
          </cell>
          <cell r="K223">
            <v>0</v>
          </cell>
        </row>
        <row r="225">
          <cell r="J225">
            <v>0</v>
          </cell>
          <cell r="K225">
            <v>0</v>
          </cell>
        </row>
        <row r="226">
          <cell r="J226">
            <v>0</v>
          </cell>
          <cell r="K226">
            <v>0</v>
          </cell>
        </row>
        <row r="227">
          <cell r="J227">
            <v>0</v>
          </cell>
          <cell r="K227">
            <v>0</v>
          </cell>
        </row>
        <row r="229">
          <cell r="J229">
            <v>0</v>
          </cell>
          <cell r="K229">
            <v>0</v>
          </cell>
        </row>
        <row r="230">
          <cell r="J230">
            <v>0</v>
          </cell>
          <cell r="K230">
            <v>0</v>
          </cell>
        </row>
        <row r="231">
          <cell r="J231">
            <v>0</v>
          </cell>
          <cell r="K231">
            <v>0</v>
          </cell>
        </row>
        <row r="233">
          <cell r="J233">
            <v>0</v>
          </cell>
          <cell r="K233">
            <v>0</v>
          </cell>
        </row>
        <row r="234">
          <cell r="J234">
            <v>0</v>
          </cell>
          <cell r="K234">
            <v>0</v>
          </cell>
        </row>
        <row r="235">
          <cell r="J235">
            <v>0</v>
          </cell>
          <cell r="K235">
            <v>0</v>
          </cell>
        </row>
        <row r="237">
          <cell r="J237">
            <v>0</v>
          </cell>
          <cell r="K237">
            <v>0</v>
          </cell>
        </row>
        <row r="238">
          <cell r="J238">
            <v>0</v>
          </cell>
          <cell r="K238">
            <v>0</v>
          </cell>
        </row>
        <row r="239">
          <cell r="J239">
            <v>0</v>
          </cell>
          <cell r="K239">
            <v>0</v>
          </cell>
        </row>
        <row r="241">
          <cell r="J241">
            <v>0</v>
          </cell>
          <cell r="K241">
            <v>0</v>
          </cell>
        </row>
        <row r="242">
          <cell r="J242">
            <v>0</v>
          </cell>
          <cell r="K242">
            <v>0</v>
          </cell>
        </row>
        <row r="243">
          <cell r="J243">
            <v>0</v>
          </cell>
          <cell r="K243">
            <v>0</v>
          </cell>
        </row>
        <row r="245">
          <cell r="J245">
            <v>0</v>
          </cell>
          <cell r="K245">
            <v>0</v>
          </cell>
        </row>
        <row r="246">
          <cell r="J246">
            <v>0</v>
          </cell>
          <cell r="K246">
            <v>0</v>
          </cell>
        </row>
        <row r="247">
          <cell r="J247">
            <v>0</v>
          </cell>
          <cell r="K247">
            <v>0</v>
          </cell>
        </row>
        <row r="249">
          <cell r="J249">
            <v>0</v>
          </cell>
          <cell r="K249">
            <v>0</v>
          </cell>
        </row>
        <row r="250">
          <cell r="J250">
            <v>0</v>
          </cell>
          <cell r="K250">
            <v>0</v>
          </cell>
        </row>
        <row r="251">
          <cell r="J251">
            <v>0</v>
          </cell>
          <cell r="K251">
            <v>0</v>
          </cell>
        </row>
        <row r="253">
          <cell r="J253">
            <v>0</v>
          </cell>
          <cell r="K253">
            <v>0</v>
          </cell>
        </row>
        <row r="254">
          <cell r="J254">
            <v>0</v>
          </cell>
          <cell r="K254">
            <v>0</v>
          </cell>
        </row>
        <row r="255">
          <cell r="J255">
            <v>0</v>
          </cell>
          <cell r="K255">
            <v>0</v>
          </cell>
        </row>
        <row r="259">
          <cell r="J259">
            <v>0</v>
          </cell>
        </row>
        <row r="260">
          <cell r="J260">
            <v>0</v>
          </cell>
          <cell r="K260">
            <v>45117</v>
          </cell>
        </row>
        <row r="261">
          <cell r="J261">
            <v>0</v>
          </cell>
        </row>
        <row r="262">
          <cell r="J262">
            <v>0</v>
          </cell>
          <cell r="K262">
            <v>304545</v>
          </cell>
        </row>
        <row r="264">
          <cell r="J264">
            <v>0</v>
          </cell>
          <cell r="K264">
            <v>0</v>
          </cell>
        </row>
        <row r="265">
          <cell r="J265">
            <v>0</v>
          </cell>
          <cell r="K265">
            <v>0</v>
          </cell>
        </row>
        <row r="266">
          <cell r="J266">
            <v>0</v>
          </cell>
          <cell r="K266">
            <v>0</v>
          </cell>
        </row>
        <row r="267"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J269">
            <v>0</v>
          </cell>
          <cell r="K269">
            <v>0</v>
          </cell>
        </row>
        <row r="270">
          <cell r="J270">
            <v>0</v>
          </cell>
          <cell r="K270">
            <v>0</v>
          </cell>
        </row>
        <row r="271">
          <cell r="E271">
            <v>0</v>
          </cell>
          <cell r="J271">
            <v>0</v>
          </cell>
          <cell r="K271">
            <v>0</v>
          </cell>
        </row>
        <row r="272">
          <cell r="J272">
            <v>0</v>
          </cell>
          <cell r="K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J274">
            <v>0</v>
          </cell>
        </row>
      </sheetData>
      <sheetData sheetId="5"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J21">
            <v>0</v>
          </cell>
        </row>
        <row r="22">
          <cell r="J22">
            <v>0</v>
          </cell>
        </row>
        <row r="23">
          <cell r="J23">
            <v>0</v>
          </cell>
        </row>
        <row r="24">
          <cell r="J24">
            <v>0</v>
          </cell>
        </row>
        <row r="25">
          <cell r="J25">
            <v>0</v>
          </cell>
        </row>
        <row r="26">
          <cell r="J26">
            <v>0</v>
          </cell>
        </row>
        <row r="27">
          <cell r="J27">
            <v>0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5">
          <cell r="J35">
            <v>0</v>
          </cell>
          <cell r="K35">
            <v>0</v>
          </cell>
        </row>
        <row r="36">
          <cell r="J36">
            <v>0</v>
          </cell>
          <cell r="K36">
            <v>0</v>
          </cell>
        </row>
        <row r="37">
          <cell r="J37">
            <v>0</v>
          </cell>
          <cell r="K37">
            <v>0</v>
          </cell>
        </row>
        <row r="38">
          <cell r="J38">
            <v>0</v>
          </cell>
          <cell r="K38">
            <v>0</v>
          </cell>
        </row>
        <row r="39">
          <cell r="J39">
            <v>0</v>
          </cell>
          <cell r="K39">
            <v>0</v>
          </cell>
        </row>
        <row r="41">
          <cell r="J41">
            <v>0</v>
          </cell>
          <cell r="K41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J45">
            <v>0</v>
          </cell>
        </row>
        <row r="46">
          <cell r="J46">
            <v>0</v>
          </cell>
        </row>
        <row r="47">
          <cell r="J47">
            <v>0</v>
          </cell>
        </row>
        <row r="48">
          <cell r="J48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5">
          <cell r="J55">
            <v>0</v>
          </cell>
        </row>
        <row r="56">
          <cell r="J56">
            <v>0</v>
          </cell>
        </row>
        <row r="57">
          <cell r="J57">
            <v>0</v>
          </cell>
        </row>
        <row r="58">
          <cell r="J58">
            <v>0</v>
          </cell>
        </row>
        <row r="59">
          <cell r="J59">
            <v>0</v>
          </cell>
        </row>
        <row r="60">
          <cell r="J60">
            <v>0</v>
          </cell>
        </row>
        <row r="61">
          <cell r="J61">
            <v>0</v>
          </cell>
        </row>
        <row r="62">
          <cell r="J62">
            <v>0</v>
          </cell>
        </row>
        <row r="64">
          <cell r="J64">
            <v>0</v>
          </cell>
          <cell r="K64">
            <v>0</v>
          </cell>
        </row>
        <row r="65">
          <cell r="J65">
            <v>0</v>
          </cell>
          <cell r="K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J67">
            <v>0</v>
          </cell>
          <cell r="K67">
            <v>0</v>
          </cell>
        </row>
        <row r="68">
          <cell r="J68">
            <v>0</v>
          </cell>
          <cell r="K68">
            <v>0</v>
          </cell>
        </row>
        <row r="69">
          <cell r="J69">
            <v>0</v>
          </cell>
          <cell r="K69">
            <v>0</v>
          </cell>
        </row>
        <row r="70">
          <cell r="J70">
            <v>0</v>
          </cell>
          <cell r="K70">
            <v>0</v>
          </cell>
        </row>
        <row r="72">
          <cell r="J72">
            <v>0</v>
          </cell>
          <cell r="K72">
            <v>0</v>
          </cell>
        </row>
        <row r="73">
          <cell r="J73">
            <v>0</v>
          </cell>
          <cell r="K73">
            <v>0</v>
          </cell>
        </row>
        <row r="74">
          <cell r="J74">
            <v>0</v>
          </cell>
        </row>
        <row r="76">
          <cell r="J76">
            <v>0</v>
          </cell>
          <cell r="K76">
            <v>0</v>
          </cell>
        </row>
        <row r="77">
          <cell r="J77">
            <v>0</v>
          </cell>
          <cell r="K77">
            <v>0</v>
          </cell>
        </row>
        <row r="78">
          <cell r="J78">
            <v>0</v>
          </cell>
          <cell r="K78">
            <v>0</v>
          </cell>
        </row>
        <row r="79">
          <cell r="J79">
            <v>0</v>
          </cell>
          <cell r="K79">
            <v>0</v>
          </cell>
        </row>
        <row r="80">
          <cell r="J80">
            <v>0</v>
          </cell>
          <cell r="K80">
            <v>0</v>
          </cell>
        </row>
        <row r="81">
          <cell r="J81">
            <v>0</v>
          </cell>
          <cell r="K81">
            <v>0</v>
          </cell>
        </row>
        <row r="82">
          <cell r="J82">
            <v>0</v>
          </cell>
          <cell r="K82">
            <v>0</v>
          </cell>
        </row>
        <row r="83">
          <cell r="J83">
            <v>0</v>
          </cell>
          <cell r="K83">
            <v>0</v>
          </cell>
        </row>
        <row r="84">
          <cell r="J84">
            <v>0</v>
          </cell>
          <cell r="K84">
            <v>0</v>
          </cell>
        </row>
        <row r="85">
          <cell r="J85">
            <v>0</v>
          </cell>
          <cell r="K85">
            <v>0</v>
          </cell>
        </row>
        <row r="86">
          <cell r="J86">
            <v>0</v>
          </cell>
          <cell r="K86">
            <v>0</v>
          </cell>
        </row>
        <row r="87">
          <cell r="J87">
            <v>0</v>
          </cell>
          <cell r="K87">
            <v>0</v>
          </cell>
        </row>
        <row r="88">
          <cell r="J88">
            <v>0</v>
          </cell>
          <cell r="K88">
            <v>0</v>
          </cell>
        </row>
        <row r="89">
          <cell r="J89">
            <v>0</v>
          </cell>
          <cell r="K89">
            <v>0</v>
          </cell>
        </row>
        <row r="90">
          <cell r="J90">
            <v>0</v>
          </cell>
          <cell r="K90">
            <v>0</v>
          </cell>
        </row>
        <row r="91">
          <cell r="J91">
            <v>0</v>
          </cell>
          <cell r="K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J93">
            <v>0</v>
          </cell>
          <cell r="K93">
            <v>0</v>
          </cell>
        </row>
        <row r="94">
          <cell r="J94">
            <v>0</v>
          </cell>
          <cell r="K94">
            <v>0</v>
          </cell>
        </row>
        <row r="95">
          <cell r="J95">
            <v>0</v>
          </cell>
          <cell r="K95">
            <v>0</v>
          </cell>
        </row>
        <row r="96">
          <cell r="J96">
            <v>0</v>
          </cell>
          <cell r="K96">
            <v>0</v>
          </cell>
        </row>
        <row r="97">
          <cell r="J97">
            <v>0</v>
          </cell>
          <cell r="K97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J99">
            <v>0</v>
          </cell>
          <cell r="K99">
            <v>0</v>
          </cell>
        </row>
        <row r="100">
          <cell r="J100">
            <v>0</v>
          </cell>
          <cell r="K100">
            <v>0</v>
          </cell>
        </row>
        <row r="101">
          <cell r="J101">
            <v>0</v>
          </cell>
          <cell r="K101">
            <v>0</v>
          </cell>
        </row>
        <row r="102">
          <cell r="J102">
            <v>0</v>
          </cell>
          <cell r="K102">
            <v>0</v>
          </cell>
        </row>
        <row r="103">
          <cell r="J103">
            <v>0</v>
          </cell>
          <cell r="K103">
            <v>0</v>
          </cell>
        </row>
        <row r="104">
          <cell r="J104">
            <v>0</v>
          </cell>
          <cell r="K104">
            <v>0</v>
          </cell>
        </row>
        <row r="105">
          <cell r="J105">
            <v>0</v>
          </cell>
          <cell r="K105">
            <v>0</v>
          </cell>
        </row>
        <row r="106">
          <cell r="J106">
            <v>0</v>
          </cell>
          <cell r="K106">
            <v>0</v>
          </cell>
        </row>
        <row r="107">
          <cell r="J107">
            <v>0</v>
          </cell>
          <cell r="K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J110">
            <v>0</v>
          </cell>
          <cell r="K110">
            <v>0</v>
          </cell>
        </row>
        <row r="111">
          <cell r="J111">
            <v>0</v>
          </cell>
          <cell r="K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J113">
            <v>0</v>
          </cell>
          <cell r="K113">
            <v>0</v>
          </cell>
        </row>
        <row r="114">
          <cell r="J114">
            <v>0</v>
          </cell>
          <cell r="K114">
            <v>0</v>
          </cell>
        </row>
        <row r="115">
          <cell r="J115">
            <v>0</v>
          </cell>
          <cell r="K115">
            <v>0</v>
          </cell>
        </row>
        <row r="116">
          <cell r="J116">
            <v>0</v>
          </cell>
          <cell r="K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J118">
            <v>0</v>
          </cell>
          <cell r="K118">
            <v>0</v>
          </cell>
        </row>
        <row r="119">
          <cell r="J119">
            <v>0</v>
          </cell>
          <cell r="K119">
            <v>0</v>
          </cell>
        </row>
        <row r="120">
          <cell r="J120">
            <v>0</v>
          </cell>
          <cell r="K120">
            <v>0</v>
          </cell>
        </row>
        <row r="121">
          <cell r="J121">
            <v>0</v>
          </cell>
          <cell r="K121">
            <v>0</v>
          </cell>
        </row>
        <row r="122">
          <cell r="J122">
            <v>0</v>
          </cell>
          <cell r="K122">
            <v>0</v>
          </cell>
        </row>
        <row r="123">
          <cell r="J123">
            <v>0</v>
          </cell>
          <cell r="K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J125">
            <v>0</v>
          </cell>
          <cell r="K125">
            <v>0</v>
          </cell>
        </row>
        <row r="126">
          <cell r="J126">
            <v>0</v>
          </cell>
          <cell r="K126">
            <v>0</v>
          </cell>
        </row>
        <row r="127">
          <cell r="J127">
            <v>0</v>
          </cell>
          <cell r="K127">
            <v>0</v>
          </cell>
        </row>
        <row r="128"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J129">
            <v>0</v>
          </cell>
          <cell r="K129">
            <v>0</v>
          </cell>
        </row>
        <row r="130">
          <cell r="J130">
            <v>0</v>
          </cell>
          <cell r="K130">
            <v>0</v>
          </cell>
        </row>
        <row r="133">
          <cell r="E133">
            <v>2000000</v>
          </cell>
          <cell r="F133">
            <v>2820000</v>
          </cell>
          <cell r="G133">
            <v>2810282</v>
          </cell>
          <cell r="H133">
            <v>2810282</v>
          </cell>
          <cell r="I133">
            <v>2810282</v>
          </cell>
          <cell r="J133">
            <v>0</v>
          </cell>
          <cell r="K133">
            <v>2810282</v>
          </cell>
        </row>
        <row r="134">
          <cell r="J134">
            <v>0</v>
          </cell>
          <cell r="K134">
            <v>0</v>
          </cell>
        </row>
        <row r="135">
          <cell r="J135">
            <v>0</v>
          </cell>
          <cell r="K135">
            <v>0</v>
          </cell>
        </row>
        <row r="136">
          <cell r="J136">
            <v>0</v>
          </cell>
          <cell r="K136">
            <v>0</v>
          </cell>
        </row>
        <row r="137">
          <cell r="J137">
            <v>0</v>
          </cell>
          <cell r="K137">
            <v>0</v>
          </cell>
        </row>
        <row r="138">
          <cell r="J138">
            <v>0</v>
          </cell>
          <cell r="K138">
            <v>0</v>
          </cell>
        </row>
        <row r="139">
          <cell r="J139">
            <v>0</v>
          </cell>
          <cell r="K139">
            <v>0</v>
          </cell>
        </row>
        <row r="140">
          <cell r="J140">
            <v>0</v>
          </cell>
          <cell r="K140">
            <v>0</v>
          </cell>
        </row>
        <row r="141">
          <cell r="J141">
            <v>0</v>
          </cell>
          <cell r="K141">
            <v>0</v>
          </cell>
        </row>
        <row r="142">
          <cell r="J142">
            <v>0</v>
          </cell>
          <cell r="K142">
            <v>0</v>
          </cell>
        </row>
        <row r="143">
          <cell r="J143">
            <v>0</v>
          </cell>
          <cell r="K143">
            <v>0</v>
          </cell>
        </row>
        <row r="144">
          <cell r="J144">
            <v>0</v>
          </cell>
          <cell r="K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J147">
            <v>0</v>
          </cell>
          <cell r="K147">
            <v>0</v>
          </cell>
        </row>
        <row r="148">
          <cell r="J148">
            <v>0</v>
          </cell>
          <cell r="K148">
            <v>0</v>
          </cell>
        </row>
        <row r="149"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J151">
            <v>0</v>
          </cell>
          <cell r="K151">
            <v>0</v>
          </cell>
        </row>
        <row r="152">
          <cell r="J152">
            <v>0</v>
          </cell>
          <cell r="K152">
            <v>0</v>
          </cell>
        </row>
        <row r="153">
          <cell r="J153">
            <v>0</v>
          </cell>
          <cell r="K153">
            <v>0</v>
          </cell>
        </row>
        <row r="154">
          <cell r="J154">
            <v>0</v>
          </cell>
          <cell r="K154">
            <v>0</v>
          </cell>
        </row>
        <row r="155">
          <cell r="J155">
            <v>0</v>
          </cell>
          <cell r="K155">
            <v>0</v>
          </cell>
        </row>
        <row r="157">
          <cell r="E157">
            <v>0</v>
          </cell>
          <cell r="J157">
            <v>0</v>
          </cell>
          <cell r="K157">
            <v>0</v>
          </cell>
        </row>
        <row r="158">
          <cell r="E158">
            <v>0</v>
          </cell>
          <cell r="J158">
            <v>0</v>
          </cell>
          <cell r="K158">
            <v>0</v>
          </cell>
        </row>
        <row r="159">
          <cell r="E159">
            <v>0</v>
          </cell>
          <cell r="J159">
            <v>0</v>
          </cell>
          <cell r="K159">
            <v>0</v>
          </cell>
        </row>
        <row r="160">
          <cell r="E160">
            <v>0</v>
          </cell>
          <cell r="J160">
            <v>0</v>
          </cell>
          <cell r="K160">
            <v>0</v>
          </cell>
        </row>
        <row r="161">
          <cell r="E161">
            <v>0</v>
          </cell>
          <cell r="J161">
            <v>0</v>
          </cell>
          <cell r="K161">
            <v>0</v>
          </cell>
        </row>
        <row r="162">
          <cell r="E162">
            <v>0</v>
          </cell>
          <cell r="J162">
            <v>0</v>
          </cell>
          <cell r="K162">
            <v>0</v>
          </cell>
        </row>
        <row r="163">
          <cell r="E163">
            <v>0</v>
          </cell>
          <cell r="J163">
            <v>0</v>
          </cell>
          <cell r="K163">
            <v>0</v>
          </cell>
        </row>
        <row r="164">
          <cell r="E164">
            <v>0</v>
          </cell>
          <cell r="J164">
            <v>0</v>
          </cell>
          <cell r="K164">
            <v>0</v>
          </cell>
        </row>
        <row r="165">
          <cell r="E165">
            <v>0</v>
          </cell>
          <cell r="J165">
            <v>0</v>
          </cell>
          <cell r="K165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J167">
            <v>0</v>
          </cell>
          <cell r="K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J169">
            <v>0</v>
          </cell>
          <cell r="K169">
            <v>0</v>
          </cell>
        </row>
        <row r="170">
          <cell r="J170">
            <v>0</v>
          </cell>
          <cell r="K170">
            <v>0</v>
          </cell>
        </row>
        <row r="171">
          <cell r="J171">
            <v>0</v>
          </cell>
          <cell r="K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J174">
            <v>0</v>
          </cell>
          <cell r="K174">
            <v>0</v>
          </cell>
        </row>
        <row r="175">
          <cell r="J175">
            <v>0</v>
          </cell>
          <cell r="K175">
            <v>0</v>
          </cell>
        </row>
        <row r="176">
          <cell r="J176">
            <v>0</v>
          </cell>
          <cell r="K176">
            <v>0</v>
          </cell>
        </row>
        <row r="177">
          <cell r="J177">
            <v>0</v>
          </cell>
          <cell r="K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J179">
            <v>0</v>
          </cell>
          <cell r="K179">
            <v>0</v>
          </cell>
        </row>
        <row r="180">
          <cell r="J180">
            <v>0</v>
          </cell>
          <cell r="K180">
            <v>0</v>
          </cell>
        </row>
        <row r="181">
          <cell r="J181">
            <v>0</v>
          </cell>
        </row>
        <row r="183">
          <cell r="J183">
            <v>0</v>
          </cell>
        </row>
        <row r="188">
          <cell r="J188">
            <v>0</v>
          </cell>
          <cell r="K188">
            <v>0</v>
          </cell>
        </row>
        <row r="189">
          <cell r="J189">
            <v>0</v>
          </cell>
          <cell r="K189">
            <v>0</v>
          </cell>
        </row>
        <row r="190">
          <cell r="J190">
            <v>0</v>
          </cell>
          <cell r="K190">
            <v>0</v>
          </cell>
        </row>
        <row r="191">
          <cell r="J191">
            <v>0</v>
          </cell>
          <cell r="K191">
            <v>0</v>
          </cell>
        </row>
        <row r="192">
          <cell r="J192">
            <v>0</v>
          </cell>
          <cell r="K192">
            <v>0</v>
          </cell>
        </row>
        <row r="193">
          <cell r="J193">
            <v>0</v>
          </cell>
          <cell r="K193">
            <v>0</v>
          </cell>
        </row>
        <row r="194">
          <cell r="J194">
            <v>0</v>
          </cell>
          <cell r="K194">
            <v>0</v>
          </cell>
        </row>
        <row r="195">
          <cell r="J195">
            <v>0</v>
          </cell>
          <cell r="K195">
            <v>0</v>
          </cell>
        </row>
        <row r="199">
          <cell r="J199">
            <v>0</v>
          </cell>
          <cell r="K199">
            <v>0</v>
          </cell>
        </row>
        <row r="200">
          <cell r="J200">
            <v>0</v>
          </cell>
          <cell r="K200">
            <v>0</v>
          </cell>
        </row>
        <row r="201">
          <cell r="J201">
            <v>0</v>
          </cell>
          <cell r="K201">
            <v>0</v>
          </cell>
        </row>
        <row r="202">
          <cell r="J202">
            <v>0</v>
          </cell>
          <cell r="K202">
            <v>0</v>
          </cell>
        </row>
        <row r="203">
          <cell r="J203">
            <v>0</v>
          </cell>
          <cell r="K203">
            <v>0</v>
          </cell>
        </row>
        <row r="204">
          <cell r="J204">
            <v>0</v>
          </cell>
          <cell r="K204">
            <v>0</v>
          </cell>
        </row>
        <row r="205">
          <cell r="J205">
            <v>0</v>
          </cell>
          <cell r="K205">
            <v>0</v>
          </cell>
        </row>
        <row r="206">
          <cell r="J206">
            <v>0</v>
          </cell>
          <cell r="K206">
            <v>0</v>
          </cell>
        </row>
        <row r="207">
          <cell r="J207">
            <v>0</v>
          </cell>
          <cell r="K207">
            <v>0</v>
          </cell>
        </row>
        <row r="208">
          <cell r="J208">
            <v>0</v>
          </cell>
          <cell r="K208">
            <v>0</v>
          </cell>
        </row>
        <row r="209">
          <cell r="J209">
            <v>0</v>
          </cell>
          <cell r="K209">
            <v>0</v>
          </cell>
        </row>
        <row r="210">
          <cell r="J210">
            <v>0</v>
          </cell>
          <cell r="K210">
            <v>0</v>
          </cell>
        </row>
        <row r="213">
          <cell r="J213">
            <v>0</v>
          </cell>
          <cell r="K213">
            <v>0</v>
          </cell>
        </row>
        <row r="214">
          <cell r="J214">
            <v>0</v>
          </cell>
          <cell r="K214">
            <v>0</v>
          </cell>
        </row>
        <row r="215">
          <cell r="J215">
            <v>0</v>
          </cell>
          <cell r="K215">
            <v>0</v>
          </cell>
        </row>
        <row r="217">
          <cell r="J217">
            <v>0</v>
          </cell>
          <cell r="K217">
            <v>0</v>
          </cell>
        </row>
        <row r="218">
          <cell r="J218">
            <v>0</v>
          </cell>
          <cell r="K218">
            <v>0</v>
          </cell>
        </row>
        <row r="219">
          <cell r="J219">
            <v>0</v>
          </cell>
          <cell r="K219">
            <v>0</v>
          </cell>
        </row>
        <row r="221">
          <cell r="J221">
            <v>0</v>
          </cell>
          <cell r="K221">
            <v>0</v>
          </cell>
        </row>
        <row r="222">
          <cell r="J222">
            <v>0</v>
          </cell>
          <cell r="K222">
            <v>0</v>
          </cell>
        </row>
        <row r="223">
          <cell r="J223">
            <v>0</v>
          </cell>
          <cell r="K223">
            <v>0</v>
          </cell>
        </row>
        <row r="225">
          <cell r="J225">
            <v>0</v>
          </cell>
          <cell r="K225">
            <v>0</v>
          </cell>
        </row>
        <row r="226">
          <cell r="J226">
            <v>0</v>
          </cell>
          <cell r="K226">
            <v>0</v>
          </cell>
        </row>
        <row r="227">
          <cell r="J227">
            <v>0</v>
          </cell>
          <cell r="K227">
            <v>0</v>
          </cell>
        </row>
        <row r="229">
          <cell r="J229">
            <v>0</v>
          </cell>
          <cell r="K229">
            <v>0</v>
          </cell>
        </row>
        <row r="230">
          <cell r="J230">
            <v>0</v>
          </cell>
          <cell r="K230">
            <v>0</v>
          </cell>
        </row>
        <row r="231">
          <cell r="J231">
            <v>0</v>
          </cell>
          <cell r="K231">
            <v>0</v>
          </cell>
        </row>
        <row r="233">
          <cell r="J233">
            <v>0</v>
          </cell>
          <cell r="K233">
            <v>0</v>
          </cell>
        </row>
        <row r="234">
          <cell r="J234">
            <v>0</v>
          </cell>
          <cell r="K234">
            <v>0</v>
          </cell>
        </row>
        <row r="235">
          <cell r="J235">
            <v>0</v>
          </cell>
          <cell r="K235">
            <v>0</v>
          </cell>
        </row>
        <row r="237">
          <cell r="J237">
            <v>0</v>
          </cell>
          <cell r="K237">
            <v>0</v>
          </cell>
        </row>
        <row r="238">
          <cell r="J238">
            <v>0</v>
          </cell>
          <cell r="K238">
            <v>0</v>
          </cell>
        </row>
        <row r="239">
          <cell r="J239">
            <v>0</v>
          </cell>
          <cell r="K239">
            <v>0</v>
          </cell>
        </row>
        <row r="241">
          <cell r="J241">
            <v>0</v>
          </cell>
          <cell r="K241">
            <v>0</v>
          </cell>
        </row>
        <row r="242">
          <cell r="J242">
            <v>0</v>
          </cell>
          <cell r="K242">
            <v>0</v>
          </cell>
        </row>
        <row r="243">
          <cell r="J243">
            <v>0</v>
          </cell>
          <cell r="K243">
            <v>0</v>
          </cell>
        </row>
        <row r="245">
          <cell r="J245">
            <v>0</v>
          </cell>
          <cell r="K245">
            <v>0</v>
          </cell>
        </row>
        <row r="246">
          <cell r="J246">
            <v>0</v>
          </cell>
          <cell r="K246">
            <v>0</v>
          </cell>
        </row>
        <row r="247">
          <cell r="J247">
            <v>0</v>
          </cell>
          <cell r="K247">
            <v>0</v>
          </cell>
        </row>
        <row r="249">
          <cell r="J249">
            <v>0</v>
          </cell>
          <cell r="K249">
            <v>0</v>
          </cell>
        </row>
        <row r="250">
          <cell r="J250">
            <v>0</v>
          </cell>
          <cell r="K250">
            <v>0</v>
          </cell>
        </row>
        <row r="251">
          <cell r="J251">
            <v>0</v>
          </cell>
          <cell r="K251">
            <v>0</v>
          </cell>
        </row>
        <row r="253">
          <cell r="J253">
            <v>0</v>
          </cell>
          <cell r="K253">
            <v>0</v>
          </cell>
        </row>
        <row r="254">
          <cell r="J254">
            <v>0</v>
          </cell>
          <cell r="K254">
            <v>0</v>
          </cell>
        </row>
        <row r="255">
          <cell r="J255">
            <v>0</v>
          </cell>
          <cell r="K255">
            <v>0</v>
          </cell>
        </row>
        <row r="259">
          <cell r="J259">
            <v>0</v>
          </cell>
        </row>
        <row r="260">
          <cell r="J260">
            <v>0</v>
          </cell>
        </row>
        <row r="261">
          <cell r="J261">
            <v>0</v>
          </cell>
        </row>
        <row r="262">
          <cell r="J262">
            <v>0</v>
          </cell>
          <cell r="K262">
            <v>147415</v>
          </cell>
        </row>
        <row r="264">
          <cell r="J264">
            <v>0</v>
          </cell>
          <cell r="K264">
            <v>0</v>
          </cell>
        </row>
        <row r="265">
          <cell r="J265">
            <v>0</v>
          </cell>
          <cell r="K265">
            <v>0</v>
          </cell>
        </row>
        <row r="266">
          <cell r="J266">
            <v>0</v>
          </cell>
          <cell r="K266">
            <v>0</v>
          </cell>
        </row>
        <row r="267"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J269">
            <v>0</v>
          </cell>
          <cell r="K269">
            <v>0</v>
          </cell>
        </row>
        <row r="270">
          <cell r="J270">
            <v>0</v>
          </cell>
          <cell r="K270">
            <v>0</v>
          </cell>
        </row>
        <row r="271">
          <cell r="E271">
            <v>0</v>
          </cell>
          <cell r="J271">
            <v>0</v>
          </cell>
          <cell r="K271">
            <v>0</v>
          </cell>
        </row>
        <row r="272">
          <cell r="J272">
            <v>0</v>
          </cell>
          <cell r="K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J274">
            <v>0</v>
          </cell>
        </row>
      </sheetData>
      <sheetData sheetId="6"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5"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1">
          <cell r="K41">
            <v>0</v>
          </cell>
          <cell r="L41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4"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K68">
            <v>0</v>
          </cell>
          <cell r="L68">
            <v>0</v>
          </cell>
        </row>
        <row r="69">
          <cell r="K69">
            <v>0</v>
          </cell>
          <cell r="L69">
            <v>0</v>
          </cell>
        </row>
        <row r="70">
          <cell r="K70">
            <v>0</v>
          </cell>
          <cell r="L70">
            <v>0</v>
          </cell>
        </row>
        <row r="72"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K74">
            <v>0</v>
          </cell>
        </row>
        <row r="76">
          <cell r="K76">
            <v>0</v>
          </cell>
          <cell r="L76">
            <v>0</v>
          </cell>
        </row>
        <row r="77">
          <cell r="K77">
            <v>0</v>
          </cell>
          <cell r="L77">
            <v>0</v>
          </cell>
        </row>
        <row r="78">
          <cell r="K78">
            <v>0</v>
          </cell>
          <cell r="L78">
            <v>0</v>
          </cell>
        </row>
        <row r="79">
          <cell r="K79">
            <v>0</v>
          </cell>
          <cell r="L79">
            <v>0</v>
          </cell>
        </row>
        <row r="80">
          <cell r="K80">
            <v>0</v>
          </cell>
          <cell r="L80">
            <v>0</v>
          </cell>
        </row>
        <row r="81">
          <cell r="K81">
            <v>0</v>
          </cell>
          <cell r="L81">
            <v>0</v>
          </cell>
        </row>
        <row r="82">
          <cell r="K82">
            <v>0</v>
          </cell>
          <cell r="L82">
            <v>0</v>
          </cell>
        </row>
        <row r="83">
          <cell r="K83">
            <v>0</v>
          </cell>
          <cell r="L83">
            <v>0</v>
          </cell>
        </row>
        <row r="84">
          <cell r="K84">
            <v>0</v>
          </cell>
          <cell r="L84">
            <v>0</v>
          </cell>
        </row>
        <row r="85">
          <cell r="K85">
            <v>0</v>
          </cell>
          <cell r="L85">
            <v>0</v>
          </cell>
        </row>
        <row r="86">
          <cell r="K86">
            <v>0</v>
          </cell>
          <cell r="L86">
            <v>0</v>
          </cell>
        </row>
        <row r="87">
          <cell r="K87">
            <v>0</v>
          </cell>
          <cell r="L87">
            <v>0</v>
          </cell>
        </row>
        <row r="88">
          <cell r="K88">
            <v>0</v>
          </cell>
          <cell r="L88">
            <v>0</v>
          </cell>
        </row>
        <row r="89">
          <cell r="K89">
            <v>0</v>
          </cell>
          <cell r="L89">
            <v>0</v>
          </cell>
        </row>
        <row r="90">
          <cell r="K90">
            <v>0</v>
          </cell>
          <cell r="L90">
            <v>0</v>
          </cell>
        </row>
        <row r="91">
          <cell r="K91">
            <v>0</v>
          </cell>
          <cell r="L91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K93">
            <v>0</v>
          </cell>
          <cell r="L93">
            <v>0</v>
          </cell>
        </row>
        <row r="94">
          <cell r="K94">
            <v>0</v>
          </cell>
          <cell r="L94">
            <v>0</v>
          </cell>
        </row>
        <row r="95">
          <cell r="K95">
            <v>0</v>
          </cell>
          <cell r="L95">
            <v>0</v>
          </cell>
        </row>
        <row r="96">
          <cell r="K96">
            <v>0</v>
          </cell>
          <cell r="L96">
            <v>0</v>
          </cell>
        </row>
        <row r="97">
          <cell r="K97">
            <v>0</v>
          </cell>
          <cell r="L97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K99">
            <v>0</v>
          </cell>
          <cell r="L99">
            <v>0</v>
          </cell>
        </row>
        <row r="100">
          <cell r="K100">
            <v>0</v>
          </cell>
          <cell r="L100">
            <v>0</v>
          </cell>
        </row>
        <row r="101">
          <cell r="K101">
            <v>0</v>
          </cell>
          <cell r="L101">
            <v>0</v>
          </cell>
        </row>
        <row r="102">
          <cell r="K102">
            <v>0</v>
          </cell>
          <cell r="L102">
            <v>0</v>
          </cell>
        </row>
        <row r="103">
          <cell r="K103">
            <v>0</v>
          </cell>
          <cell r="L103">
            <v>0</v>
          </cell>
        </row>
        <row r="104">
          <cell r="K104">
            <v>0</v>
          </cell>
          <cell r="L104">
            <v>0</v>
          </cell>
        </row>
        <row r="105">
          <cell r="K105">
            <v>0</v>
          </cell>
          <cell r="L105">
            <v>0</v>
          </cell>
        </row>
        <row r="106">
          <cell r="K106">
            <v>0</v>
          </cell>
          <cell r="L106">
            <v>0</v>
          </cell>
        </row>
        <row r="107">
          <cell r="K107">
            <v>0</v>
          </cell>
          <cell r="L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K110">
            <v>0</v>
          </cell>
          <cell r="L110">
            <v>0</v>
          </cell>
        </row>
        <row r="111">
          <cell r="K111">
            <v>0</v>
          </cell>
          <cell r="L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K113">
            <v>0</v>
          </cell>
          <cell r="L113">
            <v>0</v>
          </cell>
        </row>
        <row r="114">
          <cell r="K114">
            <v>0</v>
          </cell>
          <cell r="L114">
            <v>0</v>
          </cell>
        </row>
        <row r="115">
          <cell r="K115">
            <v>0</v>
          </cell>
          <cell r="L115">
            <v>0</v>
          </cell>
        </row>
        <row r="116">
          <cell r="K116">
            <v>0</v>
          </cell>
          <cell r="L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K118">
            <v>0</v>
          </cell>
          <cell r="L118">
            <v>0</v>
          </cell>
        </row>
        <row r="119">
          <cell r="K119">
            <v>0</v>
          </cell>
          <cell r="L119">
            <v>0</v>
          </cell>
        </row>
        <row r="120">
          <cell r="K120">
            <v>0</v>
          </cell>
          <cell r="L120">
            <v>0</v>
          </cell>
        </row>
        <row r="121">
          <cell r="K121">
            <v>0</v>
          </cell>
          <cell r="L121">
            <v>0</v>
          </cell>
        </row>
        <row r="122">
          <cell r="K122">
            <v>0</v>
          </cell>
          <cell r="L122">
            <v>0</v>
          </cell>
        </row>
        <row r="123">
          <cell r="K123">
            <v>0</v>
          </cell>
          <cell r="L123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K125">
            <v>0</v>
          </cell>
          <cell r="L125">
            <v>0</v>
          </cell>
        </row>
        <row r="126">
          <cell r="K126">
            <v>0</v>
          </cell>
          <cell r="L126">
            <v>0</v>
          </cell>
        </row>
        <row r="127">
          <cell r="K127">
            <v>0</v>
          </cell>
          <cell r="L127">
            <v>0</v>
          </cell>
        </row>
        <row r="128"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K129">
            <v>0</v>
          </cell>
          <cell r="L129">
            <v>0</v>
          </cell>
        </row>
        <row r="130">
          <cell r="K130">
            <v>0</v>
          </cell>
          <cell r="L130">
            <v>0</v>
          </cell>
        </row>
        <row r="133">
          <cell r="K133">
            <v>0</v>
          </cell>
          <cell r="L133">
            <v>0</v>
          </cell>
        </row>
        <row r="134">
          <cell r="K134">
            <v>0</v>
          </cell>
          <cell r="L134">
            <v>0</v>
          </cell>
        </row>
        <row r="135">
          <cell r="K135">
            <v>0</v>
          </cell>
          <cell r="L135">
            <v>0</v>
          </cell>
        </row>
        <row r="136">
          <cell r="K136">
            <v>0</v>
          </cell>
          <cell r="L136">
            <v>0</v>
          </cell>
        </row>
        <row r="137">
          <cell r="K137">
            <v>0</v>
          </cell>
          <cell r="L137">
            <v>0</v>
          </cell>
        </row>
        <row r="138">
          <cell r="K138">
            <v>0</v>
          </cell>
          <cell r="L138">
            <v>0</v>
          </cell>
        </row>
        <row r="139">
          <cell r="K139">
            <v>0</v>
          </cell>
          <cell r="L139">
            <v>0</v>
          </cell>
        </row>
        <row r="140">
          <cell r="K140">
            <v>0</v>
          </cell>
          <cell r="L140">
            <v>0</v>
          </cell>
        </row>
        <row r="141">
          <cell r="K141">
            <v>0</v>
          </cell>
          <cell r="L141">
            <v>0</v>
          </cell>
        </row>
        <row r="142">
          <cell r="K142">
            <v>0</v>
          </cell>
          <cell r="L142">
            <v>0</v>
          </cell>
        </row>
        <row r="143">
          <cell r="K143">
            <v>0</v>
          </cell>
          <cell r="L143">
            <v>0</v>
          </cell>
        </row>
        <row r="144">
          <cell r="K144">
            <v>0</v>
          </cell>
          <cell r="L144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</row>
        <row r="147">
          <cell r="K147">
            <v>0</v>
          </cell>
          <cell r="L147">
            <v>0</v>
          </cell>
        </row>
        <row r="148">
          <cell r="K148">
            <v>0</v>
          </cell>
          <cell r="L148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</row>
        <row r="151">
          <cell r="K151">
            <v>0</v>
          </cell>
          <cell r="L151">
            <v>0</v>
          </cell>
        </row>
        <row r="152">
          <cell r="K152">
            <v>0</v>
          </cell>
          <cell r="L152">
            <v>0</v>
          </cell>
        </row>
        <row r="153">
          <cell r="K153">
            <v>0</v>
          </cell>
          <cell r="L153">
            <v>0</v>
          </cell>
        </row>
        <row r="154">
          <cell r="K154">
            <v>0</v>
          </cell>
          <cell r="L154">
            <v>0</v>
          </cell>
        </row>
        <row r="155">
          <cell r="K155">
            <v>0</v>
          </cell>
          <cell r="L155">
            <v>0</v>
          </cell>
        </row>
        <row r="157">
          <cell r="F157">
            <v>0</v>
          </cell>
          <cell r="K157">
            <v>0</v>
          </cell>
          <cell r="L157">
            <v>0</v>
          </cell>
        </row>
        <row r="158">
          <cell r="F158">
            <v>0</v>
          </cell>
          <cell r="K158">
            <v>0</v>
          </cell>
          <cell r="L158">
            <v>0</v>
          </cell>
        </row>
        <row r="159">
          <cell r="F159">
            <v>0</v>
          </cell>
          <cell r="K159">
            <v>0</v>
          </cell>
          <cell r="L159">
            <v>0</v>
          </cell>
        </row>
        <row r="160">
          <cell r="F160">
            <v>0</v>
          </cell>
          <cell r="K160">
            <v>0</v>
          </cell>
          <cell r="L160">
            <v>0</v>
          </cell>
        </row>
        <row r="161">
          <cell r="F161">
            <v>0</v>
          </cell>
          <cell r="K161">
            <v>0</v>
          </cell>
          <cell r="L161">
            <v>0</v>
          </cell>
        </row>
        <row r="162">
          <cell r="F162">
            <v>0</v>
          </cell>
          <cell r="K162">
            <v>0</v>
          </cell>
          <cell r="L162">
            <v>0</v>
          </cell>
        </row>
        <row r="163">
          <cell r="F163">
            <v>0</v>
          </cell>
          <cell r="K163">
            <v>0</v>
          </cell>
          <cell r="L163">
            <v>0</v>
          </cell>
        </row>
        <row r="164">
          <cell r="F164">
            <v>0</v>
          </cell>
          <cell r="K164">
            <v>0</v>
          </cell>
          <cell r="L164">
            <v>0</v>
          </cell>
        </row>
        <row r="165">
          <cell r="F165">
            <v>0</v>
          </cell>
          <cell r="K165">
            <v>0</v>
          </cell>
          <cell r="L165">
            <v>0</v>
          </cell>
        </row>
        <row r="166"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</row>
        <row r="167">
          <cell r="K167">
            <v>0</v>
          </cell>
          <cell r="L167">
            <v>0</v>
          </cell>
        </row>
        <row r="168"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</row>
        <row r="169">
          <cell r="K169">
            <v>0</v>
          </cell>
          <cell r="L169">
            <v>0</v>
          </cell>
        </row>
        <row r="170">
          <cell r="K170">
            <v>0</v>
          </cell>
          <cell r="L170">
            <v>0</v>
          </cell>
        </row>
        <row r="171">
          <cell r="K171">
            <v>0</v>
          </cell>
          <cell r="L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K174">
            <v>0</v>
          </cell>
          <cell r="L174">
            <v>0</v>
          </cell>
        </row>
        <row r="175">
          <cell r="K175">
            <v>0</v>
          </cell>
          <cell r="L175">
            <v>0</v>
          </cell>
        </row>
        <row r="176">
          <cell r="K176">
            <v>0</v>
          </cell>
          <cell r="L176">
            <v>0</v>
          </cell>
        </row>
        <row r="177">
          <cell r="K177">
            <v>0</v>
          </cell>
          <cell r="L177">
            <v>0</v>
          </cell>
        </row>
        <row r="178"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</row>
        <row r="179">
          <cell r="K179">
            <v>0</v>
          </cell>
          <cell r="L179">
            <v>0</v>
          </cell>
        </row>
        <row r="180">
          <cell r="K180">
            <v>0</v>
          </cell>
          <cell r="L180">
            <v>0</v>
          </cell>
        </row>
        <row r="181">
          <cell r="K181">
            <v>0</v>
          </cell>
        </row>
        <row r="183">
          <cell r="K183">
            <v>0</v>
          </cell>
        </row>
        <row r="188">
          <cell r="K188">
            <v>0</v>
          </cell>
          <cell r="L188">
            <v>0</v>
          </cell>
        </row>
        <row r="189">
          <cell r="K189">
            <v>0</v>
          </cell>
          <cell r="L189">
            <v>0</v>
          </cell>
        </row>
        <row r="190">
          <cell r="K190">
            <v>0</v>
          </cell>
          <cell r="L190">
            <v>0</v>
          </cell>
        </row>
        <row r="191">
          <cell r="K191">
            <v>0</v>
          </cell>
          <cell r="L191">
            <v>0</v>
          </cell>
        </row>
        <row r="192">
          <cell r="K192">
            <v>0</v>
          </cell>
          <cell r="L192">
            <v>0</v>
          </cell>
        </row>
        <row r="193">
          <cell r="K193">
            <v>0</v>
          </cell>
          <cell r="L193">
            <v>0</v>
          </cell>
        </row>
        <row r="194">
          <cell r="K194">
            <v>0</v>
          </cell>
          <cell r="L194">
            <v>0</v>
          </cell>
        </row>
        <row r="195">
          <cell r="K195">
            <v>0</v>
          </cell>
          <cell r="L195">
            <v>0</v>
          </cell>
        </row>
        <row r="199">
          <cell r="K199">
            <v>0</v>
          </cell>
          <cell r="L199">
            <v>0</v>
          </cell>
        </row>
        <row r="200">
          <cell r="K200">
            <v>0</v>
          </cell>
          <cell r="L200">
            <v>0</v>
          </cell>
        </row>
        <row r="201">
          <cell r="K201">
            <v>0</v>
          </cell>
          <cell r="L201">
            <v>0</v>
          </cell>
        </row>
        <row r="202">
          <cell r="K202">
            <v>0</v>
          </cell>
          <cell r="L202">
            <v>0</v>
          </cell>
        </row>
        <row r="203">
          <cell r="K203">
            <v>0</v>
          </cell>
          <cell r="L203">
            <v>0</v>
          </cell>
        </row>
        <row r="204">
          <cell r="K204">
            <v>0</v>
          </cell>
          <cell r="L204">
            <v>0</v>
          </cell>
        </row>
        <row r="205">
          <cell r="K205">
            <v>0</v>
          </cell>
          <cell r="L205">
            <v>0</v>
          </cell>
        </row>
        <row r="206">
          <cell r="K206">
            <v>0</v>
          </cell>
          <cell r="L206">
            <v>0</v>
          </cell>
        </row>
        <row r="207">
          <cell r="K207">
            <v>0</v>
          </cell>
          <cell r="L207">
            <v>0</v>
          </cell>
        </row>
        <row r="208">
          <cell r="K208">
            <v>0</v>
          </cell>
          <cell r="L208">
            <v>0</v>
          </cell>
        </row>
        <row r="209">
          <cell r="K209">
            <v>0</v>
          </cell>
          <cell r="L209">
            <v>0</v>
          </cell>
        </row>
        <row r="210">
          <cell r="K210">
            <v>0</v>
          </cell>
          <cell r="L210">
            <v>0</v>
          </cell>
        </row>
        <row r="213">
          <cell r="K213">
            <v>0</v>
          </cell>
        </row>
        <row r="214">
          <cell r="K214">
            <v>0</v>
          </cell>
          <cell r="L214">
            <v>0</v>
          </cell>
        </row>
        <row r="215">
          <cell r="K215">
            <v>0</v>
          </cell>
          <cell r="L215">
            <v>0</v>
          </cell>
        </row>
        <row r="217">
          <cell r="K217">
            <v>0</v>
          </cell>
          <cell r="L217">
            <v>0</v>
          </cell>
        </row>
        <row r="218">
          <cell r="K218">
            <v>0</v>
          </cell>
          <cell r="L218">
            <v>0</v>
          </cell>
        </row>
        <row r="219">
          <cell r="K219">
            <v>0</v>
          </cell>
          <cell r="L219">
            <v>0</v>
          </cell>
        </row>
        <row r="221">
          <cell r="K221">
            <v>0</v>
          </cell>
          <cell r="L221">
            <v>0</v>
          </cell>
        </row>
        <row r="222">
          <cell r="K222">
            <v>0</v>
          </cell>
          <cell r="L222">
            <v>0</v>
          </cell>
        </row>
        <row r="223">
          <cell r="K223">
            <v>0</v>
          </cell>
          <cell r="L223">
            <v>0</v>
          </cell>
        </row>
        <row r="225">
          <cell r="K225">
            <v>0</v>
          </cell>
          <cell r="L225">
            <v>0</v>
          </cell>
        </row>
        <row r="226">
          <cell r="K226">
            <v>0</v>
          </cell>
          <cell r="L226">
            <v>0</v>
          </cell>
        </row>
        <row r="227">
          <cell r="K227">
            <v>0</v>
          </cell>
          <cell r="L227">
            <v>0</v>
          </cell>
        </row>
        <row r="229">
          <cell r="K229">
            <v>0</v>
          </cell>
          <cell r="L229">
            <v>0</v>
          </cell>
        </row>
        <row r="230">
          <cell r="K230">
            <v>0</v>
          </cell>
          <cell r="L230">
            <v>0</v>
          </cell>
        </row>
        <row r="231">
          <cell r="K231">
            <v>0</v>
          </cell>
          <cell r="L231">
            <v>0</v>
          </cell>
        </row>
        <row r="233">
          <cell r="K233">
            <v>0</v>
          </cell>
          <cell r="L233">
            <v>0</v>
          </cell>
        </row>
        <row r="234">
          <cell r="K234">
            <v>0</v>
          </cell>
          <cell r="L234">
            <v>0</v>
          </cell>
        </row>
        <row r="235">
          <cell r="K235">
            <v>0</v>
          </cell>
          <cell r="L235">
            <v>0</v>
          </cell>
        </row>
        <row r="237">
          <cell r="K237">
            <v>0</v>
          </cell>
          <cell r="L237">
            <v>0</v>
          </cell>
        </row>
        <row r="238">
          <cell r="K238">
            <v>0</v>
          </cell>
          <cell r="L238">
            <v>0</v>
          </cell>
        </row>
        <row r="239">
          <cell r="K239">
            <v>0</v>
          </cell>
          <cell r="L239">
            <v>0</v>
          </cell>
        </row>
        <row r="241">
          <cell r="K241">
            <v>0</v>
          </cell>
          <cell r="L241">
            <v>0</v>
          </cell>
        </row>
        <row r="242">
          <cell r="K242">
            <v>0</v>
          </cell>
          <cell r="L242">
            <v>0</v>
          </cell>
        </row>
        <row r="243">
          <cell r="K243">
            <v>0</v>
          </cell>
          <cell r="L243">
            <v>0</v>
          </cell>
        </row>
        <row r="245">
          <cell r="K245">
            <v>0</v>
          </cell>
          <cell r="L245">
            <v>0</v>
          </cell>
        </row>
        <row r="246">
          <cell r="K246">
            <v>0</v>
          </cell>
          <cell r="L246">
            <v>0</v>
          </cell>
        </row>
        <row r="247">
          <cell r="K247">
            <v>0</v>
          </cell>
          <cell r="L247">
            <v>0</v>
          </cell>
        </row>
        <row r="249">
          <cell r="K249">
            <v>0</v>
          </cell>
          <cell r="L249">
            <v>0</v>
          </cell>
        </row>
        <row r="250">
          <cell r="K250">
            <v>0</v>
          </cell>
          <cell r="L250">
            <v>0</v>
          </cell>
        </row>
        <row r="251">
          <cell r="K251">
            <v>0</v>
          </cell>
          <cell r="L251">
            <v>0</v>
          </cell>
        </row>
        <row r="253">
          <cell r="K253">
            <v>0</v>
          </cell>
          <cell r="L253">
            <v>0</v>
          </cell>
        </row>
        <row r="254">
          <cell r="K254">
            <v>0</v>
          </cell>
          <cell r="L254">
            <v>0</v>
          </cell>
        </row>
        <row r="255">
          <cell r="K255">
            <v>0</v>
          </cell>
          <cell r="L255">
            <v>0</v>
          </cell>
        </row>
        <row r="259">
          <cell r="F259">
            <v>1124000</v>
          </cell>
          <cell r="G259">
            <v>1813591</v>
          </cell>
          <cell r="H259">
            <v>1637131</v>
          </cell>
          <cell r="I259">
            <v>1637131</v>
          </cell>
          <cell r="J259">
            <v>1637131</v>
          </cell>
          <cell r="K259">
            <v>0</v>
          </cell>
        </row>
        <row r="260">
          <cell r="K260">
            <v>0</v>
          </cell>
        </row>
        <row r="261">
          <cell r="K261">
            <v>0</v>
          </cell>
        </row>
        <row r="262">
          <cell r="F262">
            <v>1580320</v>
          </cell>
          <cell r="G262">
            <v>1554020</v>
          </cell>
          <cell r="H262">
            <v>930507</v>
          </cell>
          <cell r="I262">
            <v>930507</v>
          </cell>
          <cell r="J262">
            <v>930507</v>
          </cell>
          <cell r="K262">
            <v>0</v>
          </cell>
        </row>
        <row r="264">
          <cell r="K264">
            <v>0</v>
          </cell>
          <cell r="L264">
            <v>0</v>
          </cell>
        </row>
        <row r="265">
          <cell r="K265">
            <v>0</v>
          </cell>
          <cell r="L265">
            <v>0</v>
          </cell>
        </row>
        <row r="266">
          <cell r="K266">
            <v>0</v>
          </cell>
          <cell r="L266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69">
          <cell r="K269">
            <v>0</v>
          </cell>
          <cell r="L269">
            <v>0</v>
          </cell>
        </row>
        <row r="270">
          <cell r="K270">
            <v>0</v>
          </cell>
          <cell r="L270">
            <v>0</v>
          </cell>
        </row>
        <row r="271">
          <cell r="F271">
            <v>0</v>
          </cell>
          <cell r="K271">
            <v>0</v>
          </cell>
          <cell r="L271">
            <v>0</v>
          </cell>
        </row>
        <row r="272">
          <cell r="K272">
            <v>0</v>
          </cell>
          <cell r="L272">
            <v>0</v>
          </cell>
        </row>
        <row r="273"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</row>
        <row r="274">
          <cell r="K274">
            <v>0</v>
          </cell>
        </row>
      </sheetData>
      <sheetData sheetId="7"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J21">
            <v>0</v>
          </cell>
        </row>
        <row r="22">
          <cell r="J22">
            <v>0</v>
          </cell>
        </row>
        <row r="23">
          <cell r="J23">
            <v>0</v>
          </cell>
        </row>
        <row r="24">
          <cell r="J24">
            <v>0</v>
          </cell>
        </row>
        <row r="25">
          <cell r="J25">
            <v>0</v>
          </cell>
        </row>
        <row r="26">
          <cell r="J26">
            <v>0</v>
          </cell>
        </row>
        <row r="27">
          <cell r="J27">
            <v>0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5">
          <cell r="J35">
            <v>0</v>
          </cell>
          <cell r="K35">
            <v>0</v>
          </cell>
        </row>
        <row r="36">
          <cell r="J36">
            <v>0</v>
          </cell>
          <cell r="K36">
            <v>0</v>
          </cell>
        </row>
        <row r="37">
          <cell r="J37">
            <v>0</v>
          </cell>
          <cell r="K37">
            <v>0</v>
          </cell>
        </row>
        <row r="38">
          <cell r="J38">
            <v>0</v>
          </cell>
          <cell r="K38">
            <v>0</v>
          </cell>
        </row>
        <row r="39">
          <cell r="J39">
            <v>0</v>
          </cell>
          <cell r="K39">
            <v>0</v>
          </cell>
        </row>
        <row r="41">
          <cell r="J41">
            <v>0</v>
          </cell>
          <cell r="K41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J45">
            <v>0</v>
          </cell>
        </row>
        <row r="46">
          <cell r="J46">
            <v>0</v>
          </cell>
        </row>
        <row r="47">
          <cell r="J47">
            <v>0</v>
          </cell>
        </row>
        <row r="48">
          <cell r="J48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5">
          <cell r="J55">
            <v>0</v>
          </cell>
        </row>
        <row r="56">
          <cell r="J56">
            <v>0</v>
          </cell>
        </row>
        <row r="57">
          <cell r="J57">
            <v>0</v>
          </cell>
        </row>
        <row r="58">
          <cell r="J58">
            <v>0</v>
          </cell>
        </row>
        <row r="59">
          <cell r="J59">
            <v>0</v>
          </cell>
        </row>
        <row r="60">
          <cell r="J60">
            <v>0</v>
          </cell>
        </row>
        <row r="61">
          <cell r="J61">
            <v>0</v>
          </cell>
        </row>
        <row r="62">
          <cell r="J62">
            <v>0</v>
          </cell>
        </row>
        <row r="64">
          <cell r="J64">
            <v>0</v>
          </cell>
          <cell r="K64">
            <v>0</v>
          </cell>
        </row>
        <row r="65">
          <cell r="J65">
            <v>0</v>
          </cell>
          <cell r="K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J67">
            <v>0</v>
          </cell>
          <cell r="K67">
            <v>0</v>
          </cell>
        </row>
        <row r="68">
          <cell r="J68">
            <v>0</v>
          </cell>
          <cell r="K68">
            <v>0</v>
          </cell>
        </row>
        <row r="69">
          <cell r="J69">
            <v>0</v>
          </cell>
          <cell r="K69">
            <v>0</v>
          </cell>
        </row>
        <row r="70">
          <cell r="J70">
            <v>0</v>
          </cell>
          <cell r="K70">
            <v>0</v>
          </cell>
        </row>
        <row r="72">
          <cell r="J72">
            <v>0</v>
          </cell>
          <cell r="K72">
            <v>0</v>
          </cell>
        </row>
        <row r="73">
          <cell r="J73">
            <v>0</v>
          </cell>
          <cell r="K73">
            <v>0</v>
          </cell>
        </row>
        <row r="74">
          <cell r="J74">
            <v>0</v>
          </cell>
        </row>
        <row r="76">
          <cell r="J76">
            <v>0</v>
          </cell>
          <cell r="K76">
            <v>0</v>
          </cell>
        </row>
        <row r="77">
          <cell r="J77">
            <v>0</v>
          </cell>
          <cell r="K77">
            <v>0</v>
          </cell>
        </row>
        <row r="78">
          <cell r="J78">
            <v>0</v>
          </cell>
          <cell r="K78">
            <v>0</v>
          </cell>
        </row>
        <row r="79">
          <cell r="J79">
            <v>0</v>
          </cell>
          <cell r="K79">
            <v>0</v>
          </cell>
        </row>
        <row r="80">
          <cell r="J80">
            <v>0</v>
          </cell>
          <cell r="K80">
            <v>0</v>
          </cell>
        </row>
        <row r="81">
          <cell r="J81">
            <v>0</v>
          </cell>
          <cell r="K81">
            <v>0</v>
          </cell>
        </row>
        <row r="82">
          <cell r="J82">
            <v>0</v>
          </cell>
          <cell r="K82">
            <v>0</v>
          </cell>
        </row>
        <row r="83">
          <cell r="J83">
            <v>0</v>
          </cell>
          <cell r="K83">
            <v>0</v>
          </cell>
        </row>
        <row r="84">
          <cell r="J84">
            <v>0</v>
          </cell>
          <cell r="K84">
            <v>0</v>
          </cell>
        </row>
        <row r="85">
          <cell r="J85">
            <v>0</v>
          </cell>
          <cell r="K85">
            <v>0</v>
          </cell>
        </row>
        <row r="86">
          <cell r="J86">
            <v>0</v>
          </cell>
          <cell r="K86">
            <v>0</v>
          </cell>
        </row>
        <row r="87">
          <cell r="J87">
            <v>0</v>
          </cell>
          <cell r="K87">
            <v>0</v>
          </cell>
        </row>
        <row r="88">
          <cell r="J88">
            <v>0</v>
          </cell>
          <cell r="K88">
            <v>0</v>
          </cell>
        </row>
        <row r="89">
          <cell r="J89">
            <v>0</v>
          </cell>
          <cell r="K89">
            <v>0</v>
          </cell>
        </row>
        <row r="90">
          <cell r="J90">
            <v>0</v>
          </cell>
          <cell r="K90">
            <v>0</v>
          </cell>
        </row>
        <row r="91">
          <cell r="J91">
            <v>0</v>
          </cell>
          <cell r="K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J93">
            <v>0</v>
          </cell>
          <cell r="K93">
            <v>0</v>
          </cell>
        </row>
        <row r="94">
          <cell r="J94">
            <v>0</v>
          </cell>
          <cell r="K94">
            <v>0</v>
          </cell>
        </row>
        <row r="95">
          <cell r="J95">
            <v>0</v>
          </cell>
          <cell r="K95">
            <v>0</v>
          </cell>
        </row>
        <row r="96">
          <cell r="J96">
            <v>0</v>
          </cell>
          <cell r="K96">
            <v>0</v>
          </cell>
        </row>
        <row r="97">
          <cell r="J97">
            <v>0</v>
          </cell>
          <cell r="K97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J99">
            <v>0</v>
          </cell>
          <cell r="K99">
            <v>0</v>
          </cell>
        </row>
        <row r="100">
          <cell r="J100">
            <v>0</v>
          </cell>
          <cell r="K100">
            <v>0</v>
          </cell>
        </row>
        <row r="101">
          <cell r="J101">
            <v>0</v>
          </cell>
          <cell r="K101">
            <v>0</v>
          </cell>
        </row>
        <row r="102">
          <cell r="J102">
            <v>0</v>
          </cell>
          <cell r="K102">
            <v>0</v>
          </cell>
        </row>
        <row r="103">
          <cell r="J103">
            <v>0</v>
          </cell>
          <cell r="K103">
            <v>0</v>
          </cell>
        </row>
        <row r="104">
          <cell r="J104">
            <v>0</v>
          </cell>
          <cell r="K104">
            <v>0</v>
          </cell>
        </row>
        <row r="105">
          <cell r="J105">
            <v>0</v>
          </cell>
          <cell r="K105">
            <v>0</v>
          </cell>
        </row>
        <row r="106">
          <cell r="J106">
            <v>0</v>
          </cell>
          <cell r="K106">
            <v>0</v>
          </cell>
        </row>
        <row r="107">
          <cell r="J107">
            <v>0</v>
          </cell>
          <cell r="K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J110">
            <v>0</v>
          </cell>
          <cell r="K110">
            <v>0</v>
          </cell>
        </row>
        <row r="111">
          <cell r="J111">
            <v>0</v>
          </cell>
          <cell r="K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J113">
            <v>0</v>
          </cell>
          <cell r="K113">
            <v>0</v>
          </cell>
        </row>
        <row r="114">
          <cell r="J114">
            <v>0</v>
          </cell>
          <cell r="K114">
            <v>0</v>
          </cell>
        </row>
        <row r="115">
          <cell r="J115">
            <v>0</v>
          </cell>
          <cell r="K115">
            <v>0</v>
          </cell>
        </row>
        <row r="116">
          <cell r="J116">
            <v>0</v>
          </cell>
          <cell r="K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J118">
            <v>0</v>
          </cell>
          <cell r="K118">
            <v>0</v>
          </cell>
        </row>
        <row r="119">
          <cell r="J119">
            <v>0</v>
          </cell>
          <cell r="K119">
            <v>0</v>
          </cell>
        </row>
        <row r="120">
          <cell r="J120">
            <v>0</v>
          </cell>
          <cell r="K120">
            <v>0</v>
          </cell>
        </row>
        <row r="121">
          <cell r="J121">
            <v>0</v>
          </cell>
          <cell r="K121">
            <v>0</v>
          </cell>
        </row>
        <row r="122">
          <cell r="J122">
            <v>0</v>
          </cell>
          <cell r="K122">
            <v>0</v>
          </cell>
        </row>
        <row r="123">
          <cell r="J123">
            <v>0</v>
          </cell>
          <cell r="K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J125">
            <v>0</v>
          </cell>
          <cell r="K125">
            <v>0</v>
          </cell>
        </row>
        <row r="126">
          <cell r="J126">
            <v>0</v>
          </cell>
          <cell r="K126">
            <v>0</v>
          </cell>
        </row>
        <row r="127">
          <cell r="J127">
            <v>0</v>
          </cell>
          <cell r="K127">
            <v>0</v>
          </cell>
        </row>
        <row r="128"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J129">
            <v>0</v>
          </cell>
          <cell r="K129">
            <v>0</v>
          </cell>
        </row>
        <row r="130">
          <cell r="J130">
            <v>0</v>
          </cell>
          <cell r="K130">
            <v>0</v>
          </cell>
        </row>
        <row r="133">
          <cell r="J133">
            <v>0</v>
          </cell>
          <cell r="K133">
            <v>0</v>
          </cell>
        </row>
        <row r="134">
          <cell r="J134">
            <v>0</v>
          </cell>
          <cell r="K134">
            <v>0</v>
          </cell>
        </row>
        <row r="135">
          <cell r="J135">
            <v>0</v>
          </cell>
          <cell r="K135">
            <v>0</v>
          </cell>
        </row>
        <row r="136">
          <cell r="J136">
            <v>0</v>
          </cell>
          <cell r="K136">
            <v>0</v>
          </cell>
        </row>
        <row r="137">
          <cell r="J137">
            <v>0</v>
          </cell>
          <cell r="K137">
            <v>0</v>
          </cell>
        </row>
        <row r="138">
          <cell r="J138">
            <v>0</v>
          </cell>
          <cell r="K138">
            <v>0</v>
          </cell>
        </row>
        <row r="139">
          <cell r="J139">
            <v>0</v>
          </cell>
          <cell r="K139">
            <v>0</v>
          </cell>
        </row>
        <row r="140">
          <cell r="J140">
            <v>0</v>
          </cell>
          <cell r="K140">
            <v>0</v>
          </cell>
        </row>
        <row r="141">
          <cell r="J141">
            <v>0</v>
          </cell>
          <cell r="K141">
            <v>0</v>
          </cell>
        </row>
        <row r="142">
          <cell r="J142">
            <v>0</v>
          </cell>
          <cell r="K142">
            <v>0</v>
          </cell>
        </row>
        <row r="143">
          <cell r="J143">
            <v>0</v>
          </cell>
          <cell r="K143">
            <v>0</v>
          </cell>
        </row>
        <row r="144">
          <cell r="J144">
            <v>0</v>
          </cell>
          <cell r="K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J147">
            <v>0</v>
          </cell>
          <cell r="K147">
            <v>0</v>
          </cell>
        </row>
        <row r="148">
          <cell r="J148">
            <v>0</v>
          </cell>
          <cell r="K148">
            <v>0</v>
          </cell>
        </row>
        <row r="149"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J151">
            <v>0</v>
          </cell>
          <cell r="K151">
            <v>0</v>
          </cell>
        </row>
        <row r="152">
          <cell r="J152">
            <v>0</v>
          </cell>
          <cell r="K152">
            <v>0</v>
          </cell>
        </row>
        <row r="153">
          <cell r="J153">
            <v>0</v>
          </cell>
          <cell r="K153">
            <v>0</v>
          </cell>
        </row>
        <row r="154">
          <cell r="J154">
            <v>0</v>
          </cell>
          <cell r="K154">
            <v>0</v>
          </cell>
        </row>
        <row r="155">
          <cell r="J155">
            <v>0</v>
          </cell>
          <cell r="K155">
            <v>0</v>
          </cell>
        </row>
        <row r="157">
          <cell r="E157">
            <v>0</v>
          </cell>
          <cell r="J157">
            <v>0</v>
          </cell>
          <cell r="K157">
            <v>0</v>
          </cell>
        </row>
        <row r="158">
          <cell r="E158">
            <v>0</v>
          </cell>
          <cell r="J158">
            <v>0</v>
          </cell>
          <cell r="K158">
            <v>0</v>
          </cell>
        </row>
        <row r="159">
          <cell r="E159">
            <v>0</v>
          </cell>
          <cell r="J159">
            <v>0</v>
          </cell>
          <cell r="K159">
            <v>0</v>
          </cell>
        </row>
        <row r="160">
          <cell r="E160">
            <v>0</v>
          </cell>
          <cell r="J160">
            <v>0</v>
          </cell>
          <cell r="K160">
            <v>0</v>
          </cell>
        </row>
        <row r="161">
          <cell r="E161">
            <v>0</v>
          </cell>
          <cell r="J161">
            <v>0</v>
          </cell>
          <cell r="K161">
            <v>0</v>
          </cell>
        </row>
        <row r="162">
          <cell r="E162">
            <v>0</v>
          </cell>
          <cell r="J162">
            <v>0</v>
          </cell>
          <cell r="K162">
            <v>0</v>
          </cell>
        </row>
        <row r="163">
          <cell r="E163">
            <v>0</v>
          </cell>
          <cell r="J163">
            <v>0</v>
          </cell>
          <cell r="K163">
            <v>0</v>
          </cell>
        </row>
        <row r="164">
          <cell r="E164">
            <v>0</v>
          </cell>
          <cell r="J164">
            <v>0</v>
          </cell>
          <cell r="K164">
            <v>0</v>
          </cell>
        </row>
        <row r="165">
          <cell r="E165">
            <v>0</v>
          </cell>
          <cell r="J165">
            <v>0</v>
          </cell>
          <cell r="K165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J167">
            <v>0</v>
          </cell>
          <cell r="K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J169">
            <v>0</v>
          </cell>
          <cell r="K169">
            <v>0</v>
          </cell>
        </row>
        <row r="170">
          <cell r="J170">
            <v>0</v>
          </cell>
          <cell r="K170">
            <v>0</v>
          </cell>
        </row>
        <row r="171">
          <cell r="J171">
            <v>0</v>
          </cell>
          <cell r="K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J174">
            <v>0</v>
          </cell>
          <cell r="K174">
            <v>0</v>
          </cell>
        </row>
        <row r="175">
          <cell r="J175">
            <v>0</v>
          </cell>
          <cell r="K175">
            <v>0</v>
          </cell>
        </row>
        <row r="176">
          <cell r="J176">
            <v>0</v>
          </cell>
          <cell r="K176">
            <v>0</v>
          </cell>
        </row>
        <row r="177">
          <cell r="J177">
            <v>0</v>
          </cell>
          <cell r="K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J179">
            <v>0</v>
          </cell>
          <cell r="K179">
            <v>0</v>
          </cell>
        </row>
        <row r="180">
          <cell r="J180">
            <v>0</v>
          </cell>
          <cell r="K180">
            <v>0</v>
          </cell>
        </row>
        <row r="181">
          <cell r="J181">
            <v>0</v>
          </cell>
        </row>
        <row r="183">
          <cell r="J183">
            <v>0</v>
          </cell>
        </row>
        <row r="188">
          <cell r="J188">
            <v>0</v>
          </cell>
          <cell r="K188">
            <v>0</v>
          </cell>
        </row>
        <row r="189">
          <cell r="J189">
            <v>0</v>
          </cell>
          <cell r="K189">
            <v>0</v>
          </cell>
        </row>
        <row r="190">
          <cell r="J190">
            <v>0</v>
          </cell>
          <cell r="K190">
            <v>0</v>
          </cell>
        </row>
        <row r="191">
          <cell r="J191">
            <v>0</v>
          </cell>
          <cell r="K191">
            <v>0</v>
          </cell>
        </row>
        <row r="192">
          <cell r="J192">
            <v>0</v>
          </cell>
          <cell r="K192">
            <v>0</v>
          </cell>
        </row>
        <row r="193">
          <cell r="J193">
            <v>0</v>
          </cell>
          <cell r="K193">
            <v>0</v>
          </cell>
        </row>
        <row r="194">
          <cell r="J194">
            <v>0</v>
          </cell>
          <cell r="K194">
            <v>0</v>
          </cell>
        </row>
        <row r="195">
          <cell r="J195">
            <v>0</v>
          </cell>
          <cell r="K195">
            <v>0</v>
          </cell>
        </row>
        <row r="199">
          <cell r="J199">
            <v>0</v>
          </cell>
          <cell r="K199">
            <v>0</v>
          </cell>
        </row>
        <row r="200">
          <cell r="J200">
            <v>0</v>
          </cell>
          <cell r="K200">
            <v>0</v>
          </cell>
        </row>
        <row r="201">
          <cell r="J201">
            <v>0</v>
          </cell>
          <cell r="K201">
            <v>0</v>
          </cell>
        </row>
        <row r="202">
          <cell r="J202">
            <v>0</v>
          </cell>
          <cell r="K202">
            <v>0</v>
          </cell>
        </row>
        <row r="203">
          <cell r="J203">
            <v>0</v>
          </cell>
          <cell r="K203">
            <v>0</v>
          </cell>
        </row>
        <row r="204">
          <cell r="J204">
            <v>0</v>
          </cell>
          <cell r="K204">
            <v>0</v>
          </cell>
        </row>
        <row r="205">
          <cell r="J205">
            <v>0</v>
          </cell>
          <cell r="K205">
            <v>0</v>
          </cell>
        </row>
        <row r="206">
          <cell r="J206">
            <v>0</v>
          </cell>
          <cell r="K206">
            <v>0</v>
          </cell>
        </row>
        <row r="207">
          <cell r="J207">
            <v>0</v>
          </cell>
          <cell r="K207">
            <v>0</v>
          </cell>
        </row>
        <row r="208">
          <cell r="J208">
            <v>0</v>
          </cell>
          <cell r="K208">
            <v>0</v>
          </cell>
        </row>
        <row r="209">
          <cell r="J209">
            <v>0</v>
          </cell>
          <cell r="K209">
            <v>0</v>
          </cell>
        </row>
        <row r="210">
          <cell r="J210">
            <v>0</v>
          </cell>
          <cell r="K210">
            <v>0</v>
          </cell>
        </row>
        <row r="213">
          <cell r="J213">
            <v>0</v>
          </cell>
          <cell r="K213">
            <v>0</v>
          </cell>
        </row>
        <row r="214">
          <cell r="J214">
            <v>0</v>
          </cell>
          <cell r="K214">
            <v>0</v>
          </cell>
        </row>
        <row r="215">
          <cell r="J215">
            <v>0</v>
          </cell>
          <cell r="K215">
            <v>0</v>
          </cell>
        </row>
        <row r="217">
          <cell r="J217">
            <v>0</v>
          </cell>
          <cell r="K217">
            <v>0</v>
          </cell>
        </row>
        <row r="218">
          <cell r="J218">
            <v>0</v>
          </cell>
          <cell r="K218">
            <v>0</v>
          </cell>
        </row>
        <row r="219">
          <cell r="J219">
            <v>0</v>
          </cell>
          <cell r="K219">
            <v>0</v>
          </cell>
        </row>
        <row r="221">
          <cell r="J221">
            <v>0</v>
          </cell>
          <cell r="K221">
            <v>0</v>
          </cell>
        </row>
        <row r="222">
          <cell r="J222">
            <v>0</v>
          </cell>
          <cell r="K222">
            <v>0</v>
          </cell>
        </row>
        <row r="223">
          <cell r="J223">
            <v>0</v>
          </cell>
          <cell r="K223">
            <v>0</v>
          </cell>
        </row>
        <row r="225">
          <cell r="J225">
            <v>0</v>
          </cell>
          <cell r="K225">
            <v>0</v>
          </cell>
        </row>
        <row r="226">
          <cell r="J226">
            <v>0</v>
          </cell>
          <cell r="K226">
            <v>0</v>
          </cell>
        </row>
        <row r="227">
          <cell r="J227">
            <v>0</v>
          </cell>
          <cell r="K227">
            <v>0</v>
          </cell>
        </row>
        <row r="229">
          <cell r="J229">
            <v>0</v>
          </cell>
          <cell r="K229">
            <v>0</v>
          </cell>
        </row>
        <row r="230">
          <cell r="J230">
            <v>0</v>
          </cell>
          <cell r="K230">
            <v>0</v>
          </cell>
        </row>
        <row r="231">
          <cell r="J231">
            <v>0</v>
          </cell>
          <cell r="K231">
            <v>0</v>
          </cell>
        </row>
        <row r="233">
          <cell r="J233">
            <v>0</v>
          </cell>
          <cell r="K233">
            <v>0</v>
          </cell>
        </row>
        <row r="234">
          <cell r="J234">
            <v>0</v>
          </cell>
          <cell r="K234">
            <v>0</v>
          </cell>
        </row>
        <row r="235">
          <cell r="J235">
            <v>0</v>
          </cell>
          <cell r="K235">
            <v>0</v>
          </cell>
        </row>
        <row r="237">
          <cell r="J237">
            <v>0</v>
          </cell>
          <cell r="K237">
            <v>0</v>
          </cell>
        </row>
        <row r="238">
          <cell r="J238">
            <v>0</v>
          </cell>
          <cell r="K238">
            <v>0</v>
          </cell>
        </row>
        <row r="239">
          <cell r="J239">
            <v>0</v>
          </cell>
          <cell r="K239">
            <v>0</v>
          </cell>
        </row>
        <row r="241">
          <cell r="J241">
            <v>0</v>
          </cell>
          <cell r="K241">
            <v>0</v>
          </cell>
        </row>
        <row r="242">
          <cell r="J242">
            <v>0</v>
          </cell>
          <cell r="K242">
            <v>0</v>
          </cell>
        </row>
        <row r="243">
          <cell r="J243">
            <v>0</v>
          </cell>
          <cell r="K243">
            <v>0</v>
          </cell>
        </row>
        <row r="245">
          <cell r="J245">
            <v>0</v>
          </cell>
          <cell r="K245">
            <v>0</v>
          </cell>
        </row>
        <row r="246">
          <cell r="J246">
            <v>0</v>
          </cell>
          <cell r="K246">
            <v>0</v>
          </cell>
        </row>
        <row r="247">
          <cell r="J247">
            <v>0</v>
          </cell>
          <cell r="K247">
            <v>0</v>
          </cell>
        </row>
        <row r="249">
          <cell r="J249">
            <v>0</v>
          </cell>
          <cell r="K249">
            <v>0</v>
          </cell>
        </row>
        <row r="250">
          <cell r="J250">
            <v>0</v>
          </cell>
          <cell r="K250">
            <v>0</v>
          </cell>
        </row>
        <row r="251">
          <cell r="J251">
            <v>0</v>
          </cell>
          <cell r="K251">
            <v>0</v>
          </cell>
        </row>
        <row r="253">
          <cell r="J253">
            <v>0</v>
          </cell>
          <cell r="K253">
            <v>0</v>
          </cell>
        </row>
        <row r="254">
          <cell r="J254">
            <v>0</v>
          </cell>
          <cell r="K254">
            <v>0</v>
          </cell>
        </row>
        <row r="255">
          <cell r="J255">
            <v>0</v>
          </cell>
          <cell r="K255">
            <v>0</v>
          </cell>
        </row>
        <row r="259">
          <cell r="J259">
            <v>0</v>
          </cell>
        </row>
        <row r="260">
          <cell r="J260">
            <v>0</v>
          </cell>
        </row>
        <row r="261">
          <cell r="J261">
            <v>0</v>
          </cell>
        </row>
        <row r="262">
          <cell r="J262">
            <v>0</v>
          </cell>
          <cell r="K262">
            <v>0</v>
          </cell>
        </row>
        <row r="264">
          <cell r="J264">
            <v>0</v>
          </cell>
          <cell r="K264">
            <v>0</v>
          </cell>
        </row>
        <row r="265">
          <cell r="J265">
            <v>0</v>
          </cell>
          <cell r="K265">
            <v>0</v>
          </cell>
        </row>
        <row r="266">
          <cell r="J266">
            <v>0</v>
          </cell>
          <cell r="K266">
            <v>0</v>
          </cell>
        </row>
        <row r="267"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J269">
            <v>0</v>
          </cell>
          <cell r="K269">
            <v>0</v>
          </cell>
        </row>
        <row r="270">
          <cell r="J270">
            <v>0</v>
          </cell>
          <cell r="K270">
            <v>0</v>
          </cell>
        </row>
        <row r="271">
          <cell r="E271">
            <v>0</v>
          </cell>
          <cell r="J271">
            <v>0</v>
          </cell>
          <cell r="K271">
            <v>0</v>
          </cell>
        </row>
        <row r="272">
          <cell r="J272">
            <v>0</v>
          </cell>
          <cell r="K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J274">
            <v>0</v>
          </cell>
        </row>
      </sheetData>
      <sheetData sheetId="8"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3">
          <cell r="J23">
            <v>0</v>
          </cell>
        </row>
        <row r="24">
          <cell r="J24">
            <v>0</v>
          </cell>
        </row>
        <row r="25">
          <cell r="J25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J45">
            <v>0</v>
          </cell>
        </row>
        <row r="46">
          <cell r="J46">
            <v>0</v>
          </cell>
        </row>
        <row r="47">
          <cell r="J47">
            <v>0</v>
          </cell>
        </row>
        <row r="48">
          <cell r="J48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5">
          <cell r="J55">
            <v>0</v>
          </cell>
        </row>
        <row r="56">
          <cell r="J56">
            <v>0</v>
          </cell>
        </row>
        <row r="57">
          <cell r="J57">
            <v>0</v>
          </cell>
        </row>
        <row r="58">
          <cell r="J58">
            <v>0</v>
          </cell>
        </row>
        <row r="59">
          <cell r="J59">
            <v>0</v>
          </cell>
        </row>
        <row r="60">
          <cell r="J60">
            <v>0</v>
          </cell>
        </row>
        <row r="61">
          <cell r="J61">
            <v>0</v>
          </cell>
        </row>
        <row r="62">
          <cell r="J62">
            <v>0</v>
          </cell>
        </row>
        <row r="64">
          <cell r="J64">
            <v>0</v>
          </cell>
          <cell r="K64">
            <v>0</v>
          </cell>
        </row>
        <row r="65">
          <cell r="J65">
            <v>0</v>
          </cell>
          <cell r="K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J67">
            <v>0</v>
          </cell>
          <cell r="K67">
            <v>0</v>
          </cell>
        </row>
        <row r="68">
          <cell r="J68">
            <v>0</v>
          </cell>
          <cell r="K68">
            <v>0</v>
          </cell>
        </row>
        <row r="69">
          <cell r="J69">
            <v>0</v>
          </cell>
          <cell r="K69">
            <v>0</v>
          </cell>
        </row>
        <row r="70">
          <cell r="J70">
            <v>0</v>
          </cell>
          <cell r="K70">
            <v>0</v>
          </cell>
        </row>
        <row r="72">
          <cell r="J72">
            <v>0</v>
          </cell>
          <cell r="K72">
            <v>0</v>
          </cell>
        </row>
        <row r="73">
          <cell r="J73">
            <v>0</v>
          </cell>
          <cell r="K73">
            <v>0</v>
          </cell>
        </row>
        <row r="74">
          <cell r="J74">
            <v>0</v>
          </cell>
          <cell r="K74">
            <v>0</v>
          </cell>
        </row>
        <row r="76">
          <cell r="J76">
            <v>0</v>
          </cell>
        </row>
        <row r="77">
          <cell r="J77">
            <v>0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0</v>
          </cell>
        </row>
        <row r="81">
          <cell r="J81">
            <v>0</v>
          </cell>
        </row>
        <row r="82">
          <cell r="J82">
            <v>0</v>
          </cell>
        </row>
        <row r="83">
          <cell r="J83">
            <v>0</v>
          </cell>
        </row>
        <row r="84">
          <cell r="J84">
            <v>0</v>
          </cell>
          <cell r="K84">
            <v>0</v>
          </cell>
        </row>
        <row r="85">
          <cell r="J85">
            <v>0</v>
          </cell>
          <cell r="K85">
            <v>0</v>
          </cell>
        </row>
        <row r="86">
          <cell r="J86">
            <v>0</v>
          </cell>
          <cell r="K86">
            <v>0</v>
          </cell>
        </row>
        <row r="87">
          <cell r="J87">
            <v>0</v>
          </cell>
          <cell r="K87">
            <v>0</v>
          </cell>
        </row>
        <row r="88">
          <cell r="J88">
            <v>0</v>
          </cell>
          <cell r="K88">
            <v>0</v>
          </cell>
        </row>
        <row r="89">
          <cell r="J89">
            <v>0</v>
          </cell>
          <cell r="K89">
            <v>0</v>
          </cell>
        </row>
        <row r="90">
          <cell r="J90">
            <v>0</v>
          </cell>
          <cell r="K90">
            <v>0</v>
          </cell>
        </row>
        <row r="91">
          <cell r="J91">
            <v>0</v>
          </cell>
          <cell r="K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J93">
            <v>0</v>
          </cell>
          <cell r="K93">
            <v>0</v>
          </cell>
        </row>
        <row r="94">
          <cell r="J94">
            <v>0</v>
          </cell>
          <cell r="K94">
            <v>0</v>
          </cell>
        </row>
        <row r="95">
          <cell r="J95">
            <v>0</v>
          </cell>
          <cell r="K95">
            <v>0</v>
          </cell>
        </row>
        <row r="96">
          <cell r="J96">
            <v>0</v>
          </cell>
          <cell r="K96">
            <v>0</v>
          </cell>
        </row>
        <row r="97">
          <cell r="J97">
            <v>0</v>
          </cell>
          <cell r="K97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J99">
            <v>0</v>
          </cell>
        </row>
        <row r="100">
          <cell r="J100">
            <v>0</v>
          </cell>
        </row>
        <row r="101">
          <cell r="J101">
            <v>0</v>
          </cell>
        </row>
        <row r="102">
          <cell r="J102">
            <v>0</v>
          </cell>
        </row>
        <row r="103">
          <cell r="J103">
            <v>0</v>
          </cell>
        </row>
        <row r="104">
          <cell r="J104">
            <v>0</v>
          </cell>
        </row>
        <row r="105">
          <cell r="J105">
            <v>0</v>
          </cell>
        </row>
        <row r="106">
          <cell r="J106">
            <v>0</v>
          </cell>
        </row>
        <row r="107">
          <cell r="J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J110">
            <v>0</v>
          </cell>
          <cell r="K110">
            <v>0</v>
          </cell>
        </row>
        <row r="111">
          <cell r="J111">
            <v>0</v>
          </cell>
          <cell r="K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J113">
            <v>0</v>
          </cell>
          <cell r="K113">
            <v>0</v>
          </cell>
        </row>
        <row r="114">
          <cell r="J114">
            <v>0</v>
          </cell>
          <cell r="K114">
            <v>0</v>
          </cell>
        </row>
        <row r="115">
          <cell r="J115">
            <v>0</v>
          </cell>
          <cell r="K115">
            <v>0</v>
          </cell>
        </row>
        <row r="116">
          <cell r="J116">
            <v>0</v>
          </cell>
          <cell r="K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J118">
            <v>0</v>
          </cell>
          <cell r="K118">
            <v>0</v>
          </cell>
        </row>
        <row r="119">
          <cell r="J119">
            <v>0</v>
          </cell>
          <cell r="K119">
            <v>0</v>
          </cell>
        </row>
        <row r="120">
          <cell r="J120">
            <v>0</v>
          </cell>
          <cell r="K120">
            <v>0</v>
          </cell>
        </row>
        <row r="121">
          <cell r="J121">
            <v>0</v>
          </cell>
          <cell r="K121">
            <v>0</v>
          </cell>
        </row>
        <row r="122">
          <cell r="J122">
            <v>0</v>
          </cell>
          <cell r="K122">
            <v>0</v>
          </cell>
        </row>
        <row r="123">
          <cell r="J123">
            <v>0</v>
          </cell>
          <cell r="K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J125">
            <v>0</v>
          </cell>
          <cell r="K125">
            <v>0</v>
          </cell>
        </row>
        <row r="126">
          <cell r="J126">
            <v>0</v>
          </cell>
          <cell r="K126">
            <v>0</v>
          </cell>
        </row>
        <row r="127">
          <cell r="J127">
            <v>0</v>
          </cell>
          <cell r="K127">
            <v>0</v>
          </cell>
        </row>
        <row r="128"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J129">
            <v>0</v>
          </cell>
          <cell r="K129">
            <v>0</v>
          </cell>
        </row>
        <row r="130">
          <cell r="J130">
            <v>0</v>
          </cell>
          <cell r="K130">
            <v>0</v>
          </cell>
        </row>
        <row r="133">
          <cell r="J133">
            <v>0</v>
          </cell>
          <cell r="K133">
            <v>0</v>
          </cell>
        </row>
        <row r="134">
          <cell r="J134">
            <v>0</v>
          </cell>
          <cell r="K134">
            <v>0</v>
          </cell>
        </row>
        <row r="135">
          <cell r="J135">
            <v>0</v>
          </cell>
          <cell r="K135">
            <v>0</v>
          </cell>
        </row>
        <row r="136">
          <cell r="J136">
            <v>0</v>
          </cell>
          <cell r="K136">
            <v>0</v>
          </cell>
        </row>
        <row r="137">
          <cell r="J137">
            <v>0</v>
          </cell>
          <cell r="K137">
            <v>0</v>
          </cell>
        </row>
        <row r="138">
          <cell r="J138">
            <v>0</v>
          </cell>
          <cell r="K138">
            <v>0</v>
          </cell>
        </row>
        <row r="139">
          <cell r="J139">
            <v>0</v>
          </cell>
          <cell r="K139">
            <v>0</v>
          </cell>
        </row>
        <row r="140">
          <cell r="J140">
            <v>0</v>
          </cell>
          <cell r="K140">
            <v>0</v>
          </cell>
        </row>
        <row r="141">
          <cell r="J141">
            <v>0</v>
          </cell>
          <cell r="K141">
            <v>0</v>
          </cell>
        </row>
        <row r="142">
          <cell r="J142">
            <v>0</v>
          </cell>
          <cell r="K142">
            <v>0</v>
          </cell>
        </row>
        <row r="143">
          <cell r="J143">
            <v>0</v>
          </cell>
          <cell r="K143">
            <v>0</v>
          </cell>
        </row>
        <row r="144">
          <cell r="J144">
            <v>0</v>
          </cell>
          <cell r="K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J147">
            <v>0</v>
          </cell>
          <cell r="K147">
            <v>0</v>
          </cell>
        </row>
        <row r="148">
          <cell r="J148">
            <v>0</v>
          </cell>
          <cell r="K148">
            <v>0</v>
          </cell>
        </row>
        <row r="149"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J151">
            <v>0</v>
          </cell>
          <cell r="K151">
            <v>0</v>
          </cell>
        </row>
        <row r="152">
          <cell r="J152">
            <v>0</v>
          </cell>
          <cell r="K152">
            <v>0</v>
          </cell>
        </row>
        <row r="153">
          <cell r="J153">
            <v>0</v>
          </cell>
          <cell r="K153">
            <v>0</v>
          </cell>
        </row>
        <row r="154">
          <cell r="J154">
            <v>0</v>
          </cell>
          <cell r="K154">
            <v>0</v>
          </cell>
        </row>
        <row r="155">
          <cell r="J155">
            <v>0</v>
          </cell>
          <cell r="K155">
            <v>0</v>
          </cell>
        </row>
        <row r="157">
          <cell r="E157">
            <v>0</v>
          </cell>
          <cell r="J157">
            <v>0</v>
          </cell>
          <cell r="K157">
            <v>0</v>
          </cell>
        </row>
        <row r="158">
          <cell r="E158">
            <v>0</v>
          </cell>
          <cell r="J158">
            <v>0</v>
          </cell>
          <cell r="K158">
            <v>0</v>
          </cell>
        </row>
        <row r="159">
          <cell r="E159">
            <v>0</v>
          </cell>
          <cell r="J159">
            <v>0</v>
          </cell>
          <cell r="K159">
            <v>0</v>
          </cell>
        </row>
        <row r="160">
          <cell r="E160">
            <v>0</v>
          </cell>
          <cell r="J160">
            <v>0</v>
          </cell>
          <cell r="K160">
            <v>0</v>
          </cell>
        </row>
        <row r="161">
          <cell r="E161">
            <v>0</v>
          </cell>
          <cell r="J161">
            <v>0</v>
          </cell>
          <cell r="K161">
            <v>0</v>
          </cell>
        </row>
        <row r="162">
          <cell r="E162">
            <v>0</v>
          </cell>
          <cell r="J162">
            <v>0</v>
          </cell>
          <cell r="K162">
            <v>0</v>
          </cell>
        </row>
        <row r="163">
          <cell r="E163">
            <v>0</v>
          </cell>
          <cell r="J163">
            <v>0</v>
          </cell>
          <cell r="K163">
            <v>0</v>
          </cell>
        </row>
        <row r="164">
          <cell r="E164">
            <v>0</v>
          </cell>
          <cell r="J164">
            <v>0</v>
          </cell>
          <cell r="K164">
            <v>0</v>
          </cell>
        </row>
        <row r="165">
          <cell r="E165">
            <v>0</v>
          </cell>
          <cell r="J165">
            <v>0</v>
          </cell>
          <cell r="K165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J167">
            <v>0</v>
          </cell>
          <cell r="K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J169">
            <v>0</v>
          </cell>
          <cell r="K169">
            <v>0</v>
          </cell>
        </row>
        <row r="170">
          <cell r="J170">
            <v>0</v>
          </cell>
          <cell r="K170">
            <v>0</v>
          </cell>
        </row>
        <row r="171">
          <cell r="J171">
            <v>0</v>
          </cell>
          <cell r="K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J174">
            <v>0</v>
          </cell>
          <cell r="K174">
            <v>0</v>
          </cell>
        </row>
        <row r="175">
          <cell r="J175">
            <v>0</v>
          </cell>
          <cell r="K175">
            <v>0</v>
          </cell>
        </row>
        <row r="176">
          <cell r="J176">
            <v>0</v>
          </cell>
          <cell r="K176">
            <v>0</v>
          </cell>
        </row>
        <row r="177">
          <cell r="J177">
            <v>0</v>
          </cell>
          <cell r="K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J179">
            <v>0</v>
          </cell>
          <cell r="K179">
            <v>0</v>
          </cell>
        </row>
        <row r="180">
          <cell r="J180">
            <v>0</v>
          </cell>
          <cell r="K180">
            <v>0</v>
          </cell>
        </row>
        <row r="181">
          <cell r="J181">
            <v>0</v>
          </cell>
        </row>
        <row r="183">
          <cell r="J183">
            <v>0</v>
          </cell>
        </row>
        <row r="188">
          <cell r="J188">
            <v>0</v>
          </cell>
          <cell r="K188">
            <v>0</v>
          </cell>
        </row>
        <row r="189">
          <cell r="J189">
            <v>0</v>
          </cell>
          <cell r="K189">
            <v>0</v>
          </cell>
        </row>
        <row r="190">
          <cell r="J190">
            <v>0</v>
          </cell>
          <cell r="K190">
            <v>0</v>
          </cell>
        </row>
        <row r="191">
          <cell r="J191">
            <v>0</v>
          </cell>
          <cell r="K191">
            <v>0</v>
          </cell>
        </row>
        <row r="192">
          <cell r="J192">
            <v>0</v>
          </cell>
          <cell r="K192">
            <v>0</v>
          </cell>
        </row>
        <row r="193">
          <cell r="J193">
            <v>0</v>
          </cell>
          <cell r="K193">
            <v>0</v>
          </cell>
        </row>
        <row r="194">
          <cell r="J194">
            <v>0</v>
          </cell>
          <cell r="K194">
            <v>0</v>
          </cell>
        </row>
        <row r="195">
          <cell r="J195">
            <v>0</v>
          </cell>
          <cell r="K195">
            <v>0</v>
          </cell>
        </row>
        <row r="199">
          <cell r="J199">
            <v>0</v>
          </cell>
          <cell r="K199">
            <v>0</v>
          </cell>
        </row>
        <row r="200">
          <cell r="J200">
            <v>0</v>
          </cell>
          <cell r="K200">
            <v>0</v>
          </cell>
        </row>
        <row r="201">
          <cell r="J201">
            <v>0</v>
          </cell>
          <cell r="K201">
            <v>0</v>
          </cell>
        </row>
        <row r="202">
          <cell r="J202">
            <v>0</v>
          </cell>
          <cell r="K202">
            <v>0</v>
          </cell>
        </row>
        <row r="203">
          <cell r="J203">
            <v>0</v>
          </cell>
          <cell r="K203">
            <v>0</v>
          </cell>
        </row>
        <row r="204">
          <cell r="J204">
            <v>0</v>
          </cell>
          <cell r="K204">
            <v>0</v>
          </cell>
        </row>
        <row r="205">
          <cell r="J205">
            <v>0</v>
          </cell>
          <cell r="K205">
            <v>0</v>
          </cell>
        </row>
        <row r="206">
          <cell r="J206">
            <v>0</v>
          </cell>
          <cell r="K206">
            <v>0</v>
          </cell>
        </row>
        <row r="207">
          <cell r="J207">
            <v>0</v>
          </cell>
          <cell r="K207">
            <v>0</v>
          </cell>
        </row>
        <row r="208">
          <cell r="J208">
            <v>0</v>
          </cell>
          <cell r="K208">
            <v>0</v>
          </cell>
        </row>
        <row r="209">
          <cell r="J209">
            <v>0</v>
          </cell>
          <cell r="K209">
            <v>0</v>
          </cell>
        </row>
        <row r="210">
          <cell r="J210">
            <v>0</v>
          </cell>
          <cell r="K210">
            <v>0</v>
          </cell>
        </row>
        <row r="213">
          <cell r="J213">
            <v>0</v>
          </cell>
          <cell r="K213">
            <v>0</v>
          </cell>
        </row>
        <row r="214">
          <cell r="J214">
            <v>0</v>
          </cell>
          <cell r="K214">
            <v>0</v>
          </cell>
        </row>
        <row r="215">
          <cell r="J215">
            <v>0</v>
          </cell>
          <cell r="K215">
            <v>0</v>
          </cell>
        </row>
        <row r="217">
          <cell r="J217">
            <v>0</v>
          </cell>
          <cell r="K217">
            <v>0</v>
          </cell>
        </row>
        <row r="218">
          <cell r="J218">
            <v>0</v>
          </cell>
          <cell r="K218">
            <v>0</v>
          </cell>
        </row>
        <row r="219">
          <cell r="J219">
            <v>0</v>
          </cell>
          <cell r="K219">
            <v>0</v>
          </cell>
        </row>
        <row r="221">
          <cell r="J221">
            <v>0</v>
          </cell>
          <cell r="K221">
            <v>0</v>
          </cell>
        </row>
        <row r="222">
          <cell r="J222">
            <v>0</v>
          </cell>
          <cell r="K222">
            <v>0</v>
          </cell>
        </row>
        <row r="223">
          <cell r="J223">
            <v>0</v>
          </cell>
          <cell r="K223">
            <v>0</v>
          </cell>
        </row>
        <row r="225">
          <cell r="J225">
            <v>0</v>
          </cell>
          <cell r="K225">
            <v>0</v>
          </cell>
        </row>
        <row r="226">
          <cell r="J226">
            <v>0</v>
          </cell>
          <cell r="K226">
            <v>0</v>
          </cell>
        </row>
        <row r="227">
          <cell r="J227">
            <v>0</v>
          </cell>
          <cell r="K227">
            <v>0</v>
          </cell>
        </row>
        <row r="229">
          <cell r="J229">
            <v>0</v>
          </cell>
          <cell r="K229">
            <v>0</v>
          </cell>
        </row>
        <row r="230">
          <cell r="J230">
            <v>0</v>
          </cell>
          <cell r="K230">
            <v>0</v>
          </cell>
        </row>
        <row r="231">
          <cell r="J231">
            <v>0</v>
          </cell>
          <cell r="K231">
            <v>0</v>
          </cell>
        </row>
        <row r="233">
          <cell r="J233">
            <v>0</v>
          </cell>
          <cell r="K233">
            <v>0</v>
          </cell>
        </row>
        <row r="234">
          <cell r="J234">
            <v>0</v>
          </cell>
          <cell r="K234">
            <v>0</v>
          </cell>
        </row>
        <row r="235">
          <cell r="J235">
            <v>0</v>
          </cell>
          <cell r="K235">
            <v>0</v>
          </cell>
        </row>
        <row r="237">
          <cell r="J237">
            <v>0</v>
          </cell>
          <cell r="K237">
            <v>0</v>
          </cell>
        </row>
        <row r="238">
          <cell r="J238">
            <v>0</v>
          </cell>
          <cell r="K238">
            <v>0</v>
          </cell>
        </row>
        <row r="239">
          <cell r="J239">
            <v>0</v>
          </cell>
          <cell r="K239">
            <v>0</v>
          </cell>
        </row>
        <row r="241">
          <cell r="J241">
            <v>0</v>
          </cell>
          <cell r="K241">
            <v>0</v>
          </cell>
        </row>
        <row r="242">
          <cell r="J242">
            <v>0</v>
          </cell>
          <cell r="K242">
            <v>0</v>
          </cell>
        </row>
        <row r="243">
          <cell r="J243">
            <v>0</v>
          </cell>
          <cell r="K243">
            <v>0</v>
          </cell>
        </row>
        <row r="245">
          <cell r="J245">
            <v>0</v>
          </cell>
          <cell r="K245">
            <v>0</v>
          </cell>
        </row>
        <row r="246">
          <cell r="J246">
            <v>0</v>
          </cell>
          <cell r="K246">
            <v>0</v>
          </cell>
        </row>
        <row r="247">
          <cell r="J247">
            <v>0</v>
          </cell>
          <cell r="K247">
            <v>0</v>
          </cell>
        </row>
        <row r="249">
          <cell r="J249">
            <v>0</v>
          </cell>
          <cell r="K249">
            <v>0</v>
          </cell>
        </row>
        <row r="250">
          <cell r="J250">
            <v>0</v>
          </cell>
          <cell r="K250">
            <v>0</v>
          </cell>
        </row>
        <row r="251">
          <cell r="J251">
            <v>0</v>
          </cell>
          <cell r="K251">
            <v>0</v>
          </cell>
        </row>
        <row r="253">
          <cell r="J253">
            <v>0</v>
          </cell>
          <cell r="K253">
            <v>0</v>
          </cell>
        </row>
        <row r="254">
          <cell r="J254">
            <v>0</v>
          </cell>
          <cell r="K254">
            <v>0</v>
          </cell>
        </row>
        <row r="255">
          <cell r="J255">
            <v>0</v>
          </cell>
          <cell r="K255">
            <v>0</v>
          </cell>
        </row>
        <row r="259">
          <cell r="J259">
            <v>0</v>
          </cell>
        </row>
        <row r="260">
          <cell r="J260">
            <v>0</v>
          </cell>
        </row>
        <row r="261">
          <cell r="J261">
            <v>0</v>
          </cell>
        </row>
        <row r="262">
          <cell r="J262">
            <v>0</v>
          </cell>
          <cell r="K262">
            <v>0</v>
          </cell>
        </row>
        <row r="264">
          <cell r="J264">
            <v>0</v>
          </cell>
          <cell r="K264">
            <v>0</v>
          </cell>
        </row>
        <row r="265">
          <cell r="J265">
            <v>0</v>
          </cell>
          <cell r="K265">
            <v>0</v>
          </cell>
        </row>
        <row r="266">
          <cell r="J266">
            <v>0</v>
          </cell>
          <cell r="K266">
            <v>0</v>
          </cell>
        </row>
        <row r="267"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J269">
            <v>0</v>
          </cell>
          <cell r="K269">
            <v>0</v>
          </cell>
        </row>
        <row r="270">
          <cell r="J270">
            <v>0</v>
          </cell>
          <cell r="K270">
            <v>0</v>
          </cell>
        </row>
        <row r="271">
          <cell r="E271">
            <v>0</v>
          </cell>
          <cell r="J271">
            <v>0</v>
          </cell>
          <cell r="K271">
            <v>0</v>
          </cell>
        </row>
        <row r="272">
          <cell r="J272">
            <v>0</v>
          </cell>
          <cell r="K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J27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8A6C2-A380-4EF5-909E-4F36C9EC46A6}">
  <sheetPr>
    <tabColor rgb="FFFF0000"/>
  </sheetPr>
  <dimension ref="A1:L952"/>
  <sheetViews>
    <sheetView tabSelected="1" topLeftCell="B259" zoomScaleNormal="100" zoomScaleSheetLayoutView="100" workbookViewId="0">
      <selection activeCell="H285" sqref="H285"/>
    </sheetView>
  </sheetViews>
  <sheetFormatPr defaultRowHeight="12.75"/>
  <cols>
    <col min="1" max="1" width="1" style="1" hidden="1" customWidth="1"/>
    <col min="2" max="2" width="41.5703125" style="2" customWidth="1"/>
    <col min="3" max="3" width="8.42578125" style="1" customWidth="1"/>
    <col min="4" max="4" width="3.140625" style="1" hidden="1" customWidth="1"/>
    <col min="5" max="5" width="11.28515625" style="1" customWidth="1"/>
    <col min="6" max="6" width="12.7109375" style="1" customWidth="1"/>
    <col min="7" max="7" width="13.42578125" style="1" customWidth="1"/>
    <col min="8" max="8" width="12.7109375" style="111" customWidth="1"/>
    <col min="9" max="9" width="12.42578125" style="1" customWidth="1"/>
    <col min="10" max="10" width="13.7109375" style="1" customWidth="1"/>
    <col min="11" max="11" width="7" style="1" customWidth="1"/>
    <col min="12" max="12" width="12.7109375" style="1" customWidth="1"/>
    <col min="13" max="84" width="0" style="1" hidden="1" customWidth="1"/>
    <col min="85" max="256" width="9.140625" style="1"/>
    <col min="257" max="257" width="1" style="1" customWidth="1"/>
    <col min="258" max="258" width="36.140625" style="1" customWidth="1"/>
    <col min="259" max="259" width="9.7109375" style="1" customWidth="1"/>
    <col min="260" max="260" width="0" style="1" hidden="1" customWidth="1"/>
    <col min="261" max="261" width="11.28515625" style="1" customWidth="1"/>
    <col min="262" max="262" width="12.7109375" style="1" customWidth="1"/>
    <col min="263" max="263" width="13.42578125" style="1" customWidth="1"/>
    <col min="264" max="264" width="12.7109375" style="1" customWidth="1"/>
    <col min="265" max="265" width="12.42578125" style="1" customWidth="1"/>
    <col min="266" max="266" width="13.140625" style="1" customWidth="1"/>
    <col min="267" max="267" width="7.5703125" style="1" customWidth="1"/>
    <col min="268" max="268" width="12.5703125" style="1" customWidth="1"/>
    <col min="269" max="512" width="9.140625" style="1"/>
    <col min="513" max="513" width="1" style="1" customWidth="1"/>
    <col min="514" max="514" width="36.140625" style="1" customWidth="1"/>
    <col min="515" max="515" width="9.7109375" style="1" customWidth="1"/>
    <col min="516" max="516" width="0" style="1" hidden="1" customWidth="1"/>
    <col min="517" max="517" width="11.28515625" style="1" customWidth="1"/>
    <col min="518" max="518" width="12.7109375" style="1" customWidth="1"/>
    <col min="519" max="519" width="13.42578125" style="1" customWidth="1"/>
    <col min="520" max="520" width="12.7109375" style="1" customWidth="1"/>
    <col min="521" max="521" width="12.42578125" style="1" customWidth="1"/>
    <col min="522" max="522" width="13.140625" style="1" customWidth="1"/>
    <col min="523" max="523" width="7.5703125" style="1" customWidth="1"/>
    <col min="524" max="524" width="12.5703125" style="1" customWidth="1"/>
    <col min="525" max="768" width="9.140625" style="1"/>
    <col min="769" max="769" width="1" style="1" customWidth="1"/>
    <col min="770" max="770" width="36.140625" style="1" customWidth="1"/>
    <col min="771" max="771" width="9.7109375" style="1" customWidth="1"/>
    <col min="772" max="772" width="0" style="1" hidden="1" customWidth="1"/>
    <col min="773" max="773" width="11.28515625" style="1" customWidth="1"/>
    <col min="774" max="774" width="12.7109375" style="1" customWidth="1"/>
    <col min="775" max="775" width="13.42578125" style="1" customWidth="1"/>
    <col min="776" max="776" width="12.7109375" style="1" customWidth="1"/>
    <col min="777" max="777" width="12.42578125" style="1" customWidth="1"/>
    <col min="778" max="778" width="13.140625" style="1" customWidth="1"/>
    <col min="779" max="779" width="7.5703125" style="1" customWidth="1"/>
    <col min="780" max="780" width="12.5703125" style="1" customWidth="1"/>
    <col min="781" max="1024" width="9.140625" style="1"/>
    <col min="1025" max="1025" width="1" style="1" customWidth="1"/>
    <col min="1026" max="1026" width="36.140625" style="1" customWidth="1"/>
    <col min="1027" max="1027" width="9.7109375" style="1" customWidth="1"/>
    <col min="1028" max="1028" width="0" style="1" hidden="1" customWidth="1"/>
    <col min="1029" max="1029" width="11.28515625" style="1" customWidth="1"/>
    <col min="1030" max="1030" width="12.7109375" style="1" customWidth="1"/>
    <col min="1031" max="1031" width="13.42578125" style="1" customWidth="1"/>
    <col min="1032" max="1032" width="12.7109375" style="1" customWidth="1"/>
    <col min="1033" max="1033" width="12.42578125" style="1" customWidth="1"/>
    <col min="1034" max="1034" width="13.140625" style="1" customWidth="1"/>
    <col min="1035" max="1035" width="7.5703125" style="1" customWidth="1"/>
    <col min="1036" max="1036" width="12.5703125" style="1" customWidth="1"/>
    <col min="1037" max="1280" width="9.140625" style="1"/>
    <col min="1281" max="1281" width="1" style="1" customWidth="1"/>
    <col min="1282" max="1282" width="36.140625" style="1" customWidth="1"/>
    <col min="1283" max="1283" width="9.7109375" style="1" customWidth="1"/>
    <col min="1284" max="1284" width="0" style="1" hidden="1" customWidth="1"/>
    <col min="1285" max="1285" width="11.28515625" style="1" customWidth="1"/>
    <col min="1286" max="1286" width="12.7109375" style="1" customWidth="1"/>
    <col min="1287" max="1287" width="13.42578125" style="1" customWidth="1"/>
    <col min="1288" max="1288" width="12.7109375" style="1" customWidth="1"/>
    <col min="1289" max="1289" width="12.42578125" style="1" customWidth="1"/>
    <col min="1290" max="1290" width="13.140625" style="1" customWidth="1"/>
    <col min="1291" max="1291" width="7.5703125" style="1" customWidth="1"/>
    <col min="1292" max="1292" width="12.5703125" style="1" customWidth="1"/>
    <col min="1293" max="1536" width="9.140625" style="1"/>
    <col min="1537" max="1537" width="1" style="1" customWidth="1"/>
    <col min="1538" max="1538" width="36.140625" style="1" customWidth="1"/>
    <col min="1539" max="1539" width="9.7109375" style="1" customWidth="1"/>
    <col min="1540" max="1540" width="0" style="1" hidden="1" customWidth="1"/>
    <col min="1541" max="1541" width="11.28515625" style="1" customWidth="1"/>
    <col min="1542" max="1542" width="12.7109375" style="1" customWidth="1"/>
    <col min="1543" max="1543" width="13.42578125" style="1" customWidth="1"/>
    <col min="1544" max="1544" width="12.7109375" style="1" customWidth="1"/>
    <col min="1545" max="1545" width="12.42578125" style="1" customWidth="1"/>
    <col min="1546" max="1546" width="13.140625" style="1" customWidth="1"/>
    <col min="1547" max="1547" width="7.5703125" style="1" customWidth="1"/>
    <col min="1548" max="1548" width="12.5703125" style="1" customWidth="1"/>
    <col min="1549" max="1792" width="9.140625" style="1"/>
    <col min="1793" max="1793" width="1" style="1" customWidth="1"/>
    <col min="1794" max="1794" width="36.140625" style="1" customWidth="1"/>
    <col min="1795" max="1795" width="9.7109375" style="1" customWidth="1"/>
    <col min="1796" max="1796" width="0" style="1" hidden="1" customWidth="1"/>
    <col min="1797" max="1797" width="11.28515625" style="1" customWidth="1"/>
    <col min="1798" max="1798" width="12.7109375" style="1" customWidth="1"/>
    <col min="1799" max="1799" width="13.42578125" style="1" customWidth="1"/>
    <col min="1800" max="1800" width="12.7109375" style="1" customWidth="1"/>
    <col min="1801" max="1801" width="12.42578125" style="1" customWidth="1"/>
    <col min="1802" max="1802" width="13.140625" style="1" customWidth="1"/>
    <col min="1803" max="1803" width="7.5703125" style="1" customWidth="1"/>
    <col min="1804" max="1804" width="12.5703125" style="1" customWidth="1"/>
    <col min="1805" max="2048" width="9.140625" style="1"/>
    <col min="2049" max="2049" width="1" style="1" customWidth="1"/>
    <col min="2050" max="2050" width="36.140625" style="1" customWidth="1"/>
    <col min="2051" max="2051" width="9.7109375" style="1" customWidth="1"/>
    <col min="2052" max="2052" width="0" style="1" hidden="1" customWidth="1"/>
    <col min="2053" max="2053" width="11.28515625" style="1" customWidth="1"/>
    <col min="2054" max="2054" width="12.7109375" style="1" customWidth="1"/>
    <col min="2055" max="2055" width="13.42578125" style="1" customWidth="1"/>
    <col min="2056" max="2056" width="12.7109375" style="1" customWidth="1"/>
    <col min="2057" max="2057" width="12.42578125" style="1" customWidth="1"/>
    <col min="2058" max="2058" width="13.140625" style="1" customWidth="1"/>
    <col min="2059" max="2059" width="7.5703125" style="1" customWidth="1"/>
    <col min="2060" max="2060" width="12.5703125" style="1" customWidth="1"/>
    <col min="2061" max="2304" width="9.140625" style="1"/>
    <col min="2305" max="2305" width="1" style="1" customWidth="1"/>
    <col min="2306" max="2306" width="36.140625" style="1" customWidth="1"/>
    <col min="2307" max="2307" width="9.7109375" style="1" customWidth="1"/>
    <col min="2308" max="2308" width="0" style="1" hidden="1" customWidth="1"/>
    <col min="2309" max="2309" width="11.28515625" style="1" customWidth="1"/>
    <col min="2310" max="2310" width="12.7109375" style="1" customWidth="1"/>
    <col min="2311" max="2311" width="13.42578125" style="1" customWidth="1"/>
    <col min="2312" max="2312" width="12.7109375" style="1" customWidth="1"/>
    <col min="2313" max="2313" width="12.42578125" style="1" customWidth="1"/>
    <col min="2314" max="2314" width="13.140625" style="1" customWidth="1"/>
    <col min="2315" max="2315" width="7.5703125" style="1" customWidth="1"/>
    <col min="2316" max="2316" width="12.5703125" style="1" customWidth="1"/>
    <col min="2317" max="2560" width="9.140625" style="1"/>
    <col min="2561" max="2561" width="1" style="1" customWidth="1"/>
    <col min="2562" max="2562" width="36.140625" style="1" customWidth="1"/>
    <col min="2563" max="2563" width="9.7109375" style="1" customWidth="1"/>
    <col min="2564" max="2564" width="0" style="1" hidden="1" customWidth="1"/>
    <col min="2565" max="2565" width="11.28515625" style="1" customWidth="1"/>
    <col min="2566" max="2566" width="12.7109375" style="1" customWidth="1"/>
    <col min="2567" max="2567" width="13.42578125" style="1" customWidth="1"/>
    <col min="2568" max="2568" width="12.7109375" style="1" customWidth="1"/>
    <col min="2569" max="2569" width="12.42578125" style="1" customWidth="1"/>
    <col min="2570" max="2570" width="13.140625" style="1" customWidth="1"/>
    <col min="2571" max="2571" width="7.5703125" style="1" customWidth="1"/>
    <col min="2572" max="2572" width="12.5703125" style="1" customWidth="1"/>
    <col min="2573" max="2816" width="9.140625" style="1"/>
    <col min="2817" max="2817" width="1" style="1" customWidth="1"/>
    <col min="2818" max="2818" width="36.140625" style="1" customWidth="1"/>
    <col min="2819" max="2819" width="9.7109375" style="1" customWidth="1"/>
    <col min="2820" max="2820" width="0" style="1" hidden="1" customWidth="1"/>
    <col min="2821" max="2821" width="11.28515625" style="1" customWidth="1"/>
    <col min="2822" max="2822" width="12.7109375" style="1" customWidth="1"/>
    <col min="2823" max="2823" width="13.42578125" style="1" customWidth="1"/>
    <col min="2824" max="2824" width="12.7109375" style="1" customWidth="1"/>
    <col min="2825" max="2825" width="12.42578125" style="1" customWidth="1"/>
    <col min="2826" max="2826" width="13.140625" style="1" customWidth="1"/>
    <col min="2827" max="2827" width="7.5703125" style="1" customWidth="1"/>
    <col min="2828" max="2828" width="12.5703125" style="1" customWidth="1"/>
    <col min="2829" max="3072" width="9.140625" style="1"/>
    <col min="3073" max="3073" width="1" style="1" customWidth="1"/>
    <col min="3074" max="3074" width="36.140625" style="1" customWidth="1"/>
    <col min="3075" max="3075" width="9.7109375" style="1" customWidth="1"/>
    <col min="3076" max="3076" width="0" style="1" hidden="1" customWidth="1"/>
    <col min="3077" max="3077" width="11.28515625" style="1" customWidth="1"/>
    <col min="3078" max="3078" width="12.7109375" style="1" customWidth="1"/>
    <col min="3079" max="3079" width="13.42578125" style="1" customWidth="1"/>
    <col min="3080" max="3080" width="12.7109375" style="1" customWidth="1"/>
    <col min="3081" max="3081" width="12.42578125" style="1" customWidth="1"/>
    <col min="3082" max="3082" width="13.140625" style="1" customWidth="1"/>
    <col min="3083" max="3083" width="7.5703125" style="1" customWidth="1"/>
    <col min="3084" max="3084" width="12.5703125" style="1" customWidth="1"/>
    <col min="3085" max="3328" width="9.140625" style="1"/>
    <col min="3329" max="3329" width="1" style="1" customWidth="1"/>
    <col min="3330" max="3330" width="36.140625" style="1" customWidth="1"/>
    <col min="3331" max="3331" width="9.7109375" style="1" customWidth="1"/>
    <col min="3332" max="3332" width="0" style="1" hidden="1" customWidth="1"/>
    <col min="3333" max="3333" width="11.28515625" style="1" customWidth="1"/>
    <col min="3334" max="3334" width="12.7109375" style="1" customWidth="1"/>
    <col min="3335" max="3335" width="13.42578125" style="1" customWidth="1"/>
    <col min="3336" max="3336" width="12.7109375" style="1" customWidth="1"/>
    <col min="3337" max="3337" width="12.42578125" style="1" customWidth="1"/>
    <col min="3338" max="3338" width="13.140625" style="1" customWidth="1"/>
    <col min="3339" max="3339" width="7.5703125" style="1" customWidth="1"/>
    <col min="3340" max="3340" width="12.5703125" style="1" customWidth="1"/>
    <col min="3341" max="3584" width="9.140625" style="1"/>
    <col min="3585" max="3585" width="1" style="1" customWidth="1"/>
    <col min="3586" max="3586" width="36.140625" style="1" customWidth="1"/>
    <col min="3587" max="3587" width="9.7109375" style="1" customWidth="1"/>
    <col min="3588" max="3588" width="0" style="1" hidden="1" customWidth="1"/>
    <col min="3589" max="3589" width="11.28515625" style="1" customWidth="1"/>
    <col min="3590" max="3590" width="12.7109375" style="1" customWidth="1"/>
    <col min="3591" max="3591" width="13.42578125" style="1" customWidth="1"/>
    <col min="3592" max="3592" width="12.7109375" style="1" customWidth="1"/>
    <col min="3593" max="3593" width="12.42578125" style="1" customWidth="1"/>
    <col min="3594" max="3594" width="13.140625" style="1" customWidth="1"/>
    <col min="3595" max="3595" width="7.5703125" style="1" customWidth="1"/>
    <col min="3596" max="3596" width="12.5703125" style="1" customWidth="1"/>
    <col min="3597" max="3840" width="9.140625" style="1"/>
    <col min="3841" max="3841" width="1" style="1" customWidth="1"/>
    <col min="3842" max="3842" width="36.140625" style="1" customWidth="1"/>
    <col min="3843" max="3843" width="9.7109375" style="1" customWidth="1"/>
    <col min="3844" max="3844" width="0" style="1" hidden="1" customWidth="1"/>
    <col min="3845" max="3845" width="11.28515625" style="1" customWidth="1"/>
    <col min="3846" max="3846" width="12.7109375" style="1" customWidth="1"/>
    <col min="3847" max="3847" width="13.42578125" style="1" customWidth="1"/>
    <col min="3848" max="3848" width="12.7109375" style="1" customWidth="1"/>
    <col min="3849" max="3849" width="12.42578125" style="1" customWidth="1"/>
    <col min="3850" max="3850" width="13.140625" style="1" customWidth="1"/>
    <col min="3851" max="3851" width="7.5703125" style="1" customWidth="1"/>
    <col min="3852" max="3852" width="12.5703125" style="1" customWidth="1"/>
    <col min="3853" max="4096" width="9.140625" style="1"/>
    <col min="4097" max="4097" width="1" style="1" customWidth="1"/>
    <col min="4098" max="4098" width="36.140625" style="1" customWidth="1"/>
    <col min="4099" max="4099" width="9.7109375" style="1" customWidth="1"/>
    <col min="4100" max="4100" width="0" style="1" hidden="1" customWidth="1"/>
    <col min="4101" max="4101" width="11.28515625" style="1" customWidth="1"/>
    <col min="4102" max="4102" width="12.7109375" style="1" customWidth="1"/>
    <col min="4103" max="4103" width="13.42578125" style="1" customWidth="1"/>
    <col min="4104" max="4104" width="12.7109375" style="1" customWidth="1"/>
    <col min="4105" max="4105" width="12.42578125" style="1" customWidth="1"/>
    <col min="4106" max="4106" width="13.140625" style="1" customWidth="1"/>
    <col min="4107" max="4107" width="7.5703125" style="1" customWidth="1"/>
    <col min="4108" max="4108" width="12.5703125" style="1" customWidth="1"/>
    <col min="4109" max="4352" width="9.140625" style="1"/>
    <col min="4353" max="4353" width="1" style="1" customWidth="1"/>
    <col min="4354" max="4354" width="36.140625" style="1" customWidth="1"/>
    <col min="4355" max="4355" width="9.7109375" style="1" customWidth="1"/>
    <col min="4356" max="4356" width="0" style="1" hidden="1" customWidth="1"/>
    <col min="4357" max="4357" width="11.28515625" style="1" customWidth="1"/>
    <col min="4358" max="4358" width="12.7109375" style="1" customWidth="1"/>
    <col min="4359" max="4359" width="13.42578125" style="1" customWidth="1"/>
    <col min="4360" max="4360" width="12.7109375" style="1" customWidth="1"/>
    <col min="4361" max="4361" width="12.42578125" style="1" customWidth="1"/>
    <col min="4362" max="4362" width="13.140625" style="1" customWidth="1"/>
    <col min="4363" max="4363" width="7.5703125" style="1" customWidth="1"/>
    <col min="4364" max="4364" width="12.5703125" style="1" customWidth="1"/>
    <col min="4365" max="4608" width="9.140625" style="1"/>
    <col min="4609" max="4609" width="1" style="1" customWidth="1"/>
    <col min="4610" max="4610" width="36.140625" style="1" customWidth="1"/>
    <col min="4611" max="4611" width="9.7109375" style="1" customWidth="1"/>
    <col min="4612" max="4612" width="0" style="1" hidden="1" customWidth="1"/>
    <col min="4613" max="4613" width="11.28515625" style="1" customWidth="1"/>
    <col min="4614" max="4614" width="12.7109375" style="1" customWidth="1"/>
    <col min="4615" max="4615" width="13.42578125" style="1" customWidth="1"/>
    <col min="4616" max="4616" width="12.7109375" style="1" customWidth="1"/>
    <col min="4617" max="4617" width="12.42578125" style="1" customWidth="1"/>
    <col min="4618" max="4618" width="13.140625" style="1" customWidth="1"/>
    <col min="4619" max="4619" width="7.5703125" style="1" customWidth="1"/>
    <col min="4620" max="4620" width="12.5703125" style="1" customWidth="1"/>
    <col min="4621" max="4864" width="9.140625" style="1"/>
    <col min="4865" max="4865" width="1" style="1" customWidth="1"/>
    <col min="4866" max="4866" width="36.140625" style="1" customWidth="1"/>
    <col min="4867" max="4867" width="9.7109375" style="1" customWidth="1"/>
    <col min="4868" max="4868" width="0" style="1" hidden="1" customWidth="1"/>
    <col min="4869" max="4869" width="11.28515625" style="1" customWidth="1"/>
    <col min="4870" max="4870" width="12.7109375" style="1" customWidth="1"/>
    <col min="4871" max="4871" width="13.42578125" style="1" customWidth="1"/>
    <col min="4872" max="4872" width="12.7109375" style="1" customWidth="1"/>
    <col min="4873" max="4873" width="12.42578125" style="1" customWidth="1"/>
    <col min="4874" max="4874" width="13.140625" style="1" customWidth="1"/>
    <col min="4875" max="4875" width="7.5703125" style="1" customWidth="1"/>
    <col min="4876" max="4876" width="12.5703125" style="1" customWidth="1"/>
    <col min="4877" max="5120" width="9.140625" style="1"/>
    <col min="5121" max="5121" width="1" style="1" customWidth="1"/>
    <col min="5122" max="5122" width="36.140625" style="1" customWidth="1"/>
    <col min="5123" max="5123" width="9.7109375" style="1" customWidth="1"/>
    <col min="5124" max="5124" width="0" style="1" hidden="1" customWidth="1"/>
    <col min="5125" max="5125" width="11.28515625" style="1" customWidth="1"/>
    <col min="5126" max="5126" width="12.7109375" style="1" customWidth="1"/>
    <col min="5127" max="5127" width="13.42578125" style="1" customWidth="1"/>
    <col min="5128" max="5128" width="12.7109375" style="1" customWidth="1"/>
    <col min="5129" max="5129" width="12.42578125" style="1" customWidth="1"/>
    <col min="5130" max="5130" width="13.140625" style="1" customWidth="1"/>
    <col min="5131" max="5131" width="7.5703125" style="1" customWidth="1"/>
    <col min="5132" max="5132" width="12.5703125" style="1" customWidth="1"/>
    <col min="5133" max="5376" width="9.140625" style="1"/>
    <col min="5377" max="5377" width="1" style="1" customWidth="1"/>
    <col min="5378" max="5378" width="36.140625" style="1" customWidth="1"/>
    <col min="5379" max="5379" width="9.7109375" style="1" customWidth="1"/>
    <col min="5380" max="5380" width="0" style="1" hidden="1" customWidth="1"/>
    <col min="5381" max="5381" width="11.28515625" style="1" customWidth="1"/>
    <col min="5382" max="5382" width="12.7109375" style="1" customWidth="1"/>
    <col min="5383" max="5383" width="13.42578125" style="1" customWidth="1"/>
    <col min="5384" max="5384" width="12.7109375" style="1" customWidth="1"/>
    <col min="5385" max="5385" width="12.42578125" style="1" customWidth="1"/>
    <col min="5386" max="5386" width="13.140625" style="1" customWidth="1"/>
    <col min="5387" max="5387" width="7.5703125" style="1" customWidth="1"/>
    <col min="5388" max="5388" width="12.5703125" style="1" customWidth="1"/>
    <col min="5389" max="5632" width="9.140625" style="1"/>
    <col min="5633" max="5633" width="1" style="1" customWidth="1"/>
    <col min="5634" max="5634" width="36.140625" style="1" customWidth="1"/>
    <col min="5635" max="5635" width="9.7109375" style="1" customWidth="1"/>
    <col min="5636" max="5636" width="0" style="1" hidden="1" customWidth="1"/>
    <col min="5637" max="5637" width="11.28515625" style="1" customWidth="1"/>
    <col min="5638" max="5638" width="12.7109375" style="1" customWidth="1"/>
    <col min="5639" max="5639" width="13.42578125" style="1" customWidth="1"/>
    <col min="5640" max="5640" width="12.7109375" style="1" customWidth="1"/>
    <col min="5641" max="5641" width="12.42578125" style="1" customWidth="1"/>
    <col min="5642" max="5642" width="13.140625" style="1" customWidth="1"/>
    <col min="5643" max="5643" width="7.5703125" style="1" customWidth="1"/>
    <col min="5644" max="5644" width="12.5703125" style="1" customWidth="1"/>
    <col min="5645" max="5888" width="9.140625" style="1"/>
    <col min="5889" max="5889" width="1" style="1" customWidth="1"/>
    <col min="5890" max="5890" width="36.140625" style="1" customWidth="1"/>
    <col min="5891" max="5891" width="9.7109375" style="1" customWidth="1"/>
    <col min="5892" max="5892" width="0" style="1" hidden="1" customWidth="1"/>
    <col min="5893" max="5893" width="11.28515625" style="1" customWidth="1"/>
    <col min="5894" max="5894" width="12.7109375" style="1" customWidth="1"/>
    <col min="5895" max="5895" width="13.42578125" style="1" customWidth="1"/>
    <col min="5896" max="5896" width="12.7109375" style="1" customWidth="1"/>
    <col min="5897" max="5897" width="12.42578125" style="1" customWidth="1"/>
    <col min="5898" max="5898" width="13.140625" style="1" customWidth="1"/>
    <col min="5899" max="5899" width="7.5703125" style="1" customWidth="1"/>
    <col min="5900" max="5900" width="12.5703125" style="1" customWidth="1"/>
    <col min="5901" max="6144" width="9.140625" style="1"/>
    <col min="6145" max="6145" width="1" style="1" customWidth="1"/>
    <col min="6146" max="6146" width="36.140625" style="1" customWidth="1"/>
    <col min="6147" max="6147" width="9.7109375" style="1" customWidth="1"/>
    <col min="6148" max="6148" width="0" style="1" hidden="1" customWidth="1"/>
    <col min="6149" max="6149" width="11.28515625" style="1" customWidth="1"/>
    <col min="6150" max="6150" width="12.7109375" style="1" customWidth="1"/>
    <col min="6151" max="6151" width="13.42578125" style="1" customWidth="1"/>
    <col min="6152" max="6152" width="12.7109375" style="1" customWidth="1"/>
    <col min="6153" max="6153" width="12.42578125" style="1" customWidth="1"/>
    <col min="6154" max="6154" width="13.140625" style="1" customWidth="1"/>
    <col min="6155" max="6155" width="7.5703125" style="1" customWidth="1"/>
    <col min="6156" max="6156" width="12.5703125" style="1" customWidth="1"/>
    <col min="6157" max="6400" width="9.140625" style="1"/>
    <col min="6401" max="6401" width="1" style="1" customWidth="1"/>
    <col min="6402" max="6402" width="36.140625" style="1" customWidth="1"/>
    <col min="6403" max="6403" width="9.7109375" style="1" customWidth="1"/>
    <col min="6404" max="6404" width="0" style="1" hidden="1" customWidth="1"/>
    <col min="6405" max="6405" width="11.28515625" style="1" customWidth="1"/>
    <col min="6406" max="6406" width="12.7109375" style="1" customWidth="1"/>
    <col min="6407" max="6407" width="13.42578125" style="1" customWidth="1"/>
    <col min="6408" max="6408" width="12.7109375" style="1" customWidth="1"/>
    <col min="6409" max="6409" width="12.42578125" style="1" customWidth="1"/>
    <col min="6410" max="6410" width="13.140625" style="1" customWidth="1"/>
    <col min="6411" max="6411" width="7.5703125" style="1" customWidth="1"/>
    <col min="6412" max="6412" width="12.5703125" style="1" customWidth="1"/>
    <col min="6413" max="6656" width="9.140625" style="1"/>
    <col min="6657" max="6657" width="1" style="1" customWidth="1"/>
    <col min="6658" max="6658" width="36.140625" style="1" customWidth="1"/>
    <col min="6659" max="6659" width="9.7109375" style="1" customWidth="1"/>
    <col min="6660" max="6660" width="0" style="1" hidden="1" customWidth="1"/>
    <col min="6661" max="6661" width="11.28515625" style="1" customWidth="1"/>
    <col min="6662" max="6662" width="12.7109375" style="1" customWidth="1"/>
    <col min="6663" max="6663" width="13.42578125" style="1" customWidth="1"/>
    <col min="6664" max="6664" width="12.7109375" style="1" customWidth="1"/>
    <col min="6665" max="6665" width="12.42578125" style="1" customWidth="1"/>
    <col min="6666" max="6666" width="13.140625" style="1" customWidth="1"/>
    <col min="6667" max="6667" width="7.5703125" style="1" customWidth="1"/>
    <col min="6668" max="6668" width="12.5703125" style="1" customWidth="1"/>
    <col min="6669" max="6912" width="9.140625" style="1"/>
    <col min="6913" max="6913" width="1" style="1" customWidth="1"/>
    <col min="6914" max="6914" width="36.140625" style="1" customWidth="1"/>
    <col min="6915" max="6915" width="9.7109375" style="1" customWidth="1"/>
    <col min="6916" max="6916" width="0" style="1" hidden="1" customWidth="1"/>
    <col min="6917" max="6917" width="11.28515625" style="1" customWidth="1"/>
    <col min="6918" max="6918" width="12.7109375" style="1" customWidth="1"/>
    <col min="6919" max="6919" width="13.42578125" style="1" customWidth="1"/>
    <col min="6920" max="6920" width="12.7109375" style="1" customWidth="1"/>
    <col min="6921" max="6921" width="12.42578125" style="1" customWidth="1"/>
    <col min="6922" max="6922" width="13.140625" style="1" customWidth="1"/>
    <col min="6923" max="6923" width="7.5703125" style="1" customWidth="1"/>
    <col min="6924" max="6924" width="12.5703125" style="1" customWidth="1"/>
    <col min="6925" max="7168" width="9.140625" style="1"/>
    <col min="7169" max="7169" width="1" style="1" customWidth="1"/>
    <col min="7170" max="7170" width="36.140625" style="1" customWidth="1"/>
    <col min="7171" max="7171" width="9.7109375" style="1" customWidth="1"/>
    <col min="7172" max="7172" width="0" style="1" hidden="1" customWidth="1"/>
    <col min="7173" max="7173" width="11.28515625" style="1" customWidth="1"/>
    <col min="7174" max="7174" width="12.7109375" style="1" customWidth="1"/>
    <col min="7175" max="7175" width="13.42578125" style="1" customWidth="1"/>
    <col min="7176" max="7176" width="12.7109375" style="1" customWidth="1"/>
    <col min="7177" max="7177" width="12.42578125" style="1" customWidth="1"/>
    <col min="7178" max="7178" width="13.140625" style="1" customWidth="1"/>
    <col min="7179" max="7179" width="7.5703125" style="1" customWidth="1"/>
    <col min="7180" max="7180" width="12.5703125" style="1" customWidth="1"/>
    <col min="7181" max="7424" width="9.140625" style="1"/>
    <col min="7425" max="7425" width="1" style="1" customWidth="1"/>
    <col min="7426" max="7426" width="36.140625" style="1" customWidth="1"/>
    <col min="7427" max="7427" width="9.7109375" style="1" customWidth="1"/>
    <col min="7428" max="7428" width="0" style="1" hidden="1" customWidth="1"/>
    <col min="7429" max="7429" width="11.28515625" style="1" customWidth="1"/>
    <col min="7430" max="7430" width="12.7109375" style="1" customWidth="1"/>
    <col min="7431" max="7431" width="13.42578125" style="1" customWidth="1"/>
    <col min="7432" max="7432" width="12.7109375" style="1" customWidth="1"/>
    <col min="7433" max="7433" width="12.42578125" style="1" customWidth="1"/>
    <col min="7434" max="7434" width="13.140625" style="1" customWidth="1"/>
    <col min="7435" max="7435" width="7.5703125" style="1" customWidth="1"/>
    <col min="7436" max="7436" width="12.5703125" style="1" customWidth="1"/>
    <col min="7437" max="7680" width="9.140625" style="1"/>
    <col min="7681" max="7681" width="1" style="1" customWidth="1"/>
    <col min="7682" max="7682" width="36.140625" style="1" customWidth="1"/>
    <col min="7683" max="7683" width="9.7109375" style="1" customWidth="1"/>
    <col min="7684" max="7684" width="0" style="1" hidden="1" customWidth="1"/>
    <col min="7685" max="7685" width="11.28515625" style="1" customWidth="1"/>
    <col min="7686" max="7686" width="12.7109375" style="1" customWidth="1"/>
    <col min="7687" max="7687" width="13.42578125" style="1" customWidth="1"/>
    <col min="7688" max="7688" width="12.7109375" style="1" customWidth="1"/>
    <col min="7689" max="7689" width="12.42578125" style="1" customWidth="1"/>
    <col min="7690" max="7690" width="13.140625" style="1" customWidth="1"/>
    <col min="7691" max="7691" width="7.5703125" style="1" customWidth="1"/>
    <col min="7692" max="7692" width="12.5703125" style="1" customWidth="1"/>
    <col min="7693" max="7936" width="9.140625" style="1"/>
    <col min="7937" max="7937" width="1" style="1" customWidth="1"/>
    <col min="7938" max="7938" width="36.140625" style="1" customWidth="1"/>
    <col min="7939" max="7939" width="9.7109375" style="1" customWidth="1"/>
    <col min="7940" max="7940" width="0" style="1" hidden="1" customWidth="1"/>
    <col min="7941" max="7941" width="11.28515625" style="1" customWidth="1"/>
    <col min="7942" max="7942" width="12.7109375" style="1" customWidth="1"/>
    <col min="7943" max="7943" width="13.42578125" style="1" customWidth="1"/>
    <col min="7944" max="7944" width="12.7109375" style="1" customWidth="1"/>
    <col min="7945" max="7945" width="12.42578125" style="1" customWidth="1"/>
    <col min="7946" max="7946" width="13.140625" style="1" customWidth="1"/>
    <col min="7947" max="7947" width="7.5703125" style="1" customWidth="1"/>
    <col min="7948" max="7948" width="12.5703125" style="1" customWidth="1"/>
    <col min="7949" max="8192" width="9.140625" style="1"/>
    <col min="8193" max="8193" width="1" style="1" customWidth="1"/>
    <col min="8194" max="8194" width="36.140625" style="1" customWidth="1"/>
    <col min="8195" max="8195" width="9.7109375" style="1" customWidth="1"/>
    <col min="8196" max="8196" width="0" style="1" hidden="1" customWidth="1"/>
    <col min="8197" max="8197" width="11.28515625" style="1" customWidth="1"/>
    <col min="8198" max="8198" width="12.7109375" style="1" customWidth="1"/>
    <col min="8199" max="8199" width="13.42578125" style="1" customWidth="1"/>
    <col min="8200" max="8200" width="12.7109375" style="1" customWidth="1"/>
    <col min="8201" max="8201" width="12.42578125" style="1" customWidth="1"/>
    <col min="8202" max="8202" width="13.140625" style="1" customWidth="1"/>
    <col min="8203" max="8203" width="7.5703125" style="1" customWidth="1"/>
    <col min="8204" max="8204" width="12.5703125" style="1" customWidth="1"/>
    <col min="8205" max="8448" width="9.140625" style="1"/>
    <col min="8449" max="8449" width="1" style="1" customWidth="1"/>
    <col min="8450" max="8450" width="36.140625" style="1" customWidth="1"/>
    <col min="8451" max="8451" width="9.7109375" style="1" customWidth="1"/>
    <col min="8452" max="8452" width="0" style="1" hidden="1" customWidth="1"/>
    <col min="8453" max="8453" width="11.28515625" style="1" customWidth="1"/>
    <col min="8454" max="8454" width="12.7109375" style="1" customWidth="1"/>
    <col min="8455" max="8455" width="13.42578125" style="1" customWidth="1"/>
    <col min="8456" max="8456" width="12.7109375" style="1" customWidth="1"/>
    <col min="8457" max="8457" width="12.42578125" style="1" customWidth="1"/>
    <col min="8458" max="8458" width="13.140625" style="1" customWidth="1"/>
    <col min="8459" max="8459" width="7.5703125" style="1" customWidth="1"/>
    <col min="8460" max="8460" width="12.5703125" style="1" customWidth="1"/>
    <col min="8461" max="8704" width="9.140625" style="1"/>
    <col min="8705" max="8705" width="1" style="1" customWidth="1"/>
    <col min="8706" max="8706" width="36.140625" style="1" customWidth="1"/>
    <col min="8707" max="8707" width="9.7109375" style="1" customWidth="1"/>
    <col min="8708" max="8708" width="0" style="1" hidden="1" customWidth="1"/>
    <col min="8709" max="8709" width="11.28515625" style="1" customWidth="1"/>
    <col min="8710" max="8710" width="12.7109375" style="1" customWidth="1"/>
    <col min="8711" max="8711" width="13.42578125" style="1" customWidth="1"/>
    <col min="8712" max="8712" width="12.7109375" style="1" customWidth="1"/>
    <col min="8713" max="8713" width="12.42578125" style="1" customWidth="1"/>
    <col min="8714" max="8714" width="13.140625" style="1" customWidth="1"/>
    <col min="8715" max="8715" width="7.5703125" style="1" customWidth="1"/>
    <col min="8716" max="8716" width="12.5703125" style="1" customWidth="1"/>
    <col min="8717" max="8960" width="9.140625" style="1"/>
    <col min="8961" max="8961" width="1" style="1" customWidth="1"/>
    <col min="8962" max="8962" width="36.140625" style="1" customWidth="1"/>
    <col min="8963" max="8963" width="9.7109375" style="1" customWidth="1"/>
    <col min="8964" max="8964" width="0" style="1" hidden="1" customWidth="1"/>
    <col min="8965" max="8965" width="11.28515625" style="1" customWidth="1"/>
    <col min="8966" max="8966" width="12.7109375" style="1" customWidth="1"/>
    <col min="8967" max="8967" width="13.42578125" style="1" customWidth="1"/>
    <col min="8968" max="8968" width="12.7109375" style="1" customWidth="1"/>
    <col min="8969" max="8969" width="12.42578125" style="1" customWidth="1"/>
    <col min="8970" max="8970" width="13.140625" style="1" customWidth="1"/>
    <col min="8971" max="8971" width="7.5703125" style="1" customWidth="1"/>
    <col min="8972" max="8972" width="12.5703125" style="1" customWidth="1"/>
    <col min="8973" max="9216" width="9.140625" style="1"/>
    <col min="9217" max="9217" width="1" style="1" customWidth="1"/>
    <col min="9218" max="9218" width="36.140625" style="1" customWidth="1"/>
    <col min="9219" max="9219" width="9.7109375" style="1" customWidth="1"/>
    <col min="9220" max="9220" width="0" style="1" hidden="1" customWidth="1"/>
    <col min="9221" max="9221" width="11.28515625" style="1" customWidth="1"/>
    <col min="9222" max="9222" width="12.7109375" style="1" customWidth="1"/>
    <col min="9223" max="9223" width="13.42578125" style="1" customWidth="1"/>
    <col min="9224" max="9224" width="12.7109375" style="1" customWidth="1"/>
    <col min="9225" max="9225" width="12.42578125" style="1" customWidth="1"/>
    <col min="9226" max="9226" width="13.140625" style="1" customWidth="1"/>
    <col min="9227" max="9227" width="7.5703125" style="1" customWidth="1"/>
    <col min="9228" max="9228" width="12.5703125" style="1" customWidth="1"/>
    <col min="9229" max="9472" width="9.140625" style="1"/>
    <col min="9473" max="9473" width="1" style="1" customWidth="1"/>
    <col min="9474" max="9474" width="36.140625" style="1" customWidth="1"/>
    <col min="9475" max="9475" width="9.7109375" style="1" customWidth="1"/>
    <col min="9476" max="9476" width="0" style="1" hidden="1" customWidth="1"/>
    <col min="9477" max="9477" width="11.28515625" style="1" customWidth="1"/>
    <col min="9478" max="9478" width="12.7109375" style="1" customWidth="1"/>
    <col min="9479" max="9479" width="13.42578125" style="1" customWidth="1"/>
    <col min="9480" max="9480" width="12.7109375" style="1" customWidth="1"/>
    <col min="9481" max="9481" width="12.42578125" style="1" customWidth="1"/>
    <col min="9482" max="9482" width="13.140625" style="1" customWidth="1"/>
    <col min="9483" max="9483" width="7.5703125" style="1" customWidth="1"/>
    <col min="9484" max="9484" width="12.5703125" style="1" customWidth="1"/>
    <col min="9485" max="9728" width="9.140625" style="1"/>
    <col min="9729" max="9729" width="1" style="1" customWidth="1"/>
    <col min="9730" max="9730" width="36.140625" style="1" customWidth="1"/>
    <col min="9731" max="9731" width="9.7109375" style="1" customWidth="1"/>
    <col min="9732" max="9732" width="0" style="1" hidden="1" customWidth="1"/>
    <col min="9733" max="9733" width="11.28515625" style="1" customWidth="1"/>
    <col min="9734" max="9734" width="12.7109375" style="1" customWidth="1"/>
    <col min="9735" max="9735" width="13.42578125" style="1" customWidth="1"/>
    <col min="9736" max="9736" width="12.7109375" style="1" customWidth="1"/>
    <col min="9737" max="9737" width="12.42578125" style="1" customWidth="1"/>
    <col min="9738" max="9738" width="13.140625" style="1" customWidth="1"/>
    <col min="9739" max="9739" width="7.5703125" style="1" customWidth="1"/>
    <col min="9740" max="9740" width="12.5703125" style="1" customWidth="1"/>
    <col min="9741" max="9984" width="9.140625" style="1"/>
    <col min="9985" max="9985" width="1" style="1" customWidth="1"/>
    <col min="9986" max="9986" width="36.140625" style="1" customWidth="1"/>
    <col min="9987" max="9987" width="9.7109375" style="1" customWidth="1"/>
    <col min="9988" max="9988" width="0" style="1" hidden="1" customWidth="1"/>
    <col min="9989" max="9989" width="11.28515625" style="1" customWidth="1"/>
    <col min="9990" max="9990" width="12.7109375" style="1" customWidth="1"/>
    <col min="9991" max="9991" width="13.42578125" style="1" customWidth="1"/>
    <col min="9992" max="9992" width="12.7109375" style="1" customWidth="1"/>
    <col min="9993" max="9993" width="12.42578125" style="1" customWidth="1"/>
    <col min="9994" max="9994" width="13.140625" style="1" customWidth="1"/>
    <col min="9995" max="9995" width="7.5703125" style="1" customWidth="1"/>
    <col min="9996" max="9996" width="12.5703125" style="1" customWidth="1"/>
    <col min="9997" max="10240" width="9.140625" style="1"/>
    <col min="10241" max="10241" width="1" style="1" customWidth="1"/>
    <col min="10242" max="10242" width="36.140625" style="1" customWidth="1"/>
    <col min="10243" max="10243" width="9.7109375" style="1" customWidth="1"/>
    <col min="10244" max="10244" width="0" style="1" hidden="1" customWidth="1"/>
    <col min="10245" max="10245" width="11.28515625" style="1" customWidth="1"/>
    <col min="10246" max="10246" width="12.7109375" style="1" customWidth="1"/>
    <col min="10247" max="10247" width="13.42578125" style="1" customWidth="1"/>
    <col min="10248" max="10248" width="12.7109375" style="1" customWidth="1"/>
    <col min="10249" max="10249" width="12.42578125" style="1" customWidth="1"/>
    <col min="10250" max="10250" width="13.140625" style="1" customWidth="1"/>
    <col min="10251" max="10251" width="7.5703125" style="1" customWidth="1"/>
    <col min="10252" max="10252" width="12.5703125" style="1" customWidth="1"/>
    <col min="10253" max="10496" width="9.140625" style="1"/>
    <col min="10497" max="10497" width="1" style="1" customWidth="1"/>
    <col min="10498" max="10498" width="36.140625" style="1" customWidth="1"/>
    <col min="10499" max="10499" width="9.7109375" style="1" customWidth="1"/>
    <col min="10500" max="10500" width="0" style="1" hidden="1" customWidth="1"/>
    <col min="10501" max="10501" width="11.28515625" style="1" customWidth="1"/>
    <col min="10502" max="10502" width="12.7109375" style="1" customWidth="1"/>
    <col min="10503" max="10503" width="13.42578125" style="1" customWidth="1"/>
    <col min="10504" max="10504" width="12.7109375" style="1" customWidth="1"/>
    <col min="10505" max="10505" width="12.42578125" style="1" customWidth="1"/>
    <col min="10506" max="10506" width="13.140625" style="1" customWidth="1"/>
    <col min="10507" max="10507" width="7.5703125" style="1" customWidth="1"/>
    <col min="10508" max="10508" width="12.5703125" style="1" customWidth="1"/>
    <col min="10509" max="10752" width="9.140625" style="1"/>
    <col min="10753" max="10753" width="1" style="1" customWidth="1"/>
    <col min="10754" max="10754" width="36.140625" style="1" customWidth="1"/>
    <col min="10755" max="10755" width="9.7109375" style="1" customWidth="1"/>
    <col min="10756" max="10756" width="0" style="1" hidden="1" customWidth="1"/>
    <col min="10757" max="10757" width="11.28515625" style="1" customWidth="1"/>
    <col min="10758" max="10758" width="12.7109375" style="1" customWidth="1"/>
    <col min="10759" max="10759" width="13.42578125" style="1" customWidth="1"/>
    <col min="10760" max="10760" width="12.7109375" style="1" customWidth="1"/>
    <col min="10761" max="10761" width="12.42578125" style="1" customWidth="1"/>
    <col min="10762" max="10762" width="13.140625" style="1" customWidth="1"/>
    <col min="10763" max="10763" width="7.5703125" style="1" customWidth="1"/>
    <col min="10764" max="10764" width="12.5703125" style="1" customWidth="1"/>
    <col min="10765" max="11008" width="9.140625" style="1"/>
    <col min="11009" max="11009" width="1" style="1" customWidth="1"/>
    <col min="11010" max="11010" width="36.140625" style="1" customWidth="1"/>
    <col min="11011" max="11011" width="9.7109375" style="1" customWidth="1"/>
    <col min="11012" max="11012" width="0" style="1" hidden="1" customWidth="1"/>
    <col min="11013" max="11013" width="11.28515625" style="1" customWidth="1"/>
    <col min="11014" max="11014" width="12.7109375" style="1" customWidth="1"/>
    <col min="11015" max="11015" width="13.42578125" style="1" customWidth="1"/>
    <col min="11016" max="11016" width="12.7109375" style="1" customWidth="1"/>
    <col min="11017" max="11017" width="12.42578125" style="1" customWidth="1"/>
    <col min="11018" max="11018" width="13.140625" style="1" customWidth="1"/>
    <col min="11019" max="11019" width="7.5703125" style="1" customWidth="1"/>
    <col min="11020" max="11020" width="12.5703125" style="1" customWidth="1"/>
    <col min="11021" max="11264" width="9.140625" style="1"/>
    <col min="11265" max="11265" width="1" style="1" customWidth="1"/>
    <col min="11266" max="11266" width="36.140625" style="1" customWidth="1"/>
    <col min="11267" max="11267" width="9.7109375" style="1" customWidth="1"/>
    <col min="11268" max="11268" width="0" style="1" hidden="1" customWidth="1"/>
    <col min="11269" max="11269" width="11.28515625" style="1" customWidth="1"/>
    <col min="11270" max="11270" width="12.7109375" style="1" customWidth="1"/>
    <col min="11271" max="11271" width="13.42578125" style="1" customWidth="1"/>
    <col min="11272" max="11272" width="12.7109375" style="1" customWidth="1"/>
    <col min="11273" max="11273" width="12.42578125" style="1" customWidth="1"/>
    <col min="11274" max="11274" width="13.140625" style="1" customWidth="1"/>
    <col min="11275" max="11275" width="7.5703125" style="1" customWidth="1"/>
    <col min="11276" max="11276" width="12.5703125" style="1" customWidth="1"/>
    <col min="11277" max="11520" width="9.140625" style="1"/>
    <col min="11521" max="11521" width="1" style="1" customWidth="1"/>
    <col min="11522" max="11522" width="36.140625" style="1" customWidth="1"/>
    <col min="11523" max="11523" width="9.7109375" style="1" customWidth="1"/>
    <col min="11524" max="11524" width="0" style="1" hidden="1" customWidth="1"/>
    <col min="11525" max="11525" width="11.28515625" style="1" customWidth="1"/>
    <col min="11526" max="11526" width="12.7109375" style="1" customWidth="1"/>
    <col min="11527" max="11527" width="13.42578125" style="1" customWidth="1"/>
    <col min="11528" max="11528" width="12.7109375" style="1" customWidth="1"/>
    <col min="11529" max="11529" width="12.42578125" style="1" customWidth="1"/>
    <col min="11530" max="11530" width="13.140625" style="1" customWidth="1"/>
    <col min="11531" max="11531" width="7.5703125" style="1" customWidth="1"/>
    <col min="11532" max="11532" width="12.5703125" style="1" customWidth="1"/>
    <col min="11533" max="11776" width="9.140625" style="1"/>
    <col min="11777" max="11777" width="1" style="1" customWidth="1"/>
    <col min="11778" max="11778" width="36.140625" style="1" customWidth="1"/>
    <col min="11779" max="11779" width="9.7109375" style="1" customWidth="1"/>
    <col min="11780" max="11780" width="0" style="1" hidden="1" customWidth="1"/>
    <col min="11781" max="11781" width="11.28515625" style="1" customWidth="1"/>
    <col min="11782" max="11782" width="12.7109375" style="1" customWidth="1"/>
    <col min="11783" max="11783" width="13.42578125" style="1" customWidth="1"/>
    <col min="11784" max="11784" width="12.7109375" style="1" customWidth="1"/>
    <col min="11785" max="11785" width="12.42578125" style="1" customWidth="1"/>
    <col min="11786" max="11786" width="13.140625" style="1" customWidth="1"/>
    <col min="11787" max="11787" width="7.5703125" style="1" customWidth="1"/>
    <col min="11788" max="11788" width="12.5703125" style="1" customWidth="1"/>
    <col min="11789" max="12032" width="9.140625" style="1"/>
    <col min="12033" max="12033" width="1" style="1" customWidth="1"/>
    <col min="12034" max="12034" width="36.140625" style="1" customWidth="1"/>
    <col min="12035" max="12035" width="9.7109375" style="1" customWidth="1"/>
    <col min="12036" max="12036" width="0" style="1" hidden="1" customWidth="1"/>
    <col min="12037" max="12037" width="11.28515625" style="1" customWidth="1"/>
    <col min="12038" max="12038" width="12.7109375" style="1" customWidth="1"/>
    <col min="12039" max="12039" width="13.42578125" style="1" customWidth="1"/>
    <col min="12040" max="12040" width="12.7109375" style="1" customWidth="1"/>
    <col min="12041" max="12041" width="12.42578125" style="1" customWidth="1"/>
    <col min="12042" max="12042" width="13.140625" style="1" customWidth="1"/>
    <col min="12043" max="12043" width="7.5703125" style="1" customWidth="1"/>
    <col min="12044" max="12044" width="12.5703125" style="1" customWidth="1"/>
    <col min="12045" max="12288" width="9.140625" style="1"/>
    <col min="12289" max="12289" width="1" style="1" customWidth="1"/>
    <col min="12290" max="12290" width="36.140625" style="1" customWidth="1"/>
    <col min="12291" max="12291" width="9.7109375" style="1" customWidth="1"/>
    <col min="12292" max="12292" width="0" style="1" hidden="1" customWidth="1"/>
    <col min="12293" max="12293" width="11.28515625" style="1" customWidth="1"/>
    <col min="12294" max="12294" width="12.7109375" style="1" customWidth="1"/>
    <col min="12295" max="12295" width="13.42578125" style="1" customWidth="1"/>
    <col min="12296" max="12296" width="12.7109375" style="1" customWidth="1"/>
    <col min="12297" max="12297" width="12.42578125" style="1" customWidth="1"/>
    <col min="12298" max="12298" width="13.140625" style="1" customWidth="1"/>
    <col min="12299" max="12299" width="7.5703125" style="1" customWidth="1"/>
    <col min="12300" max="12300" width="12.5703125" style="1" customWidth="1"/>
    <col min="12301" max="12544" width="9.140625" style="1"/>
    <col min="12545" max="12545" width="1" style="1" customWidth="1"/>
    <col min="12546" max="12546" width="36.140625" style="1" customWidth="1"/>
    <col min="12547" max="12547" width="9.7109375" style="1" customWidth="1"/>
    <col min="12548" max="12548" width="0" style="1" hidden="1" customWidth="1"/>
    <col min="12549" max="12549" width="11.28515625" style="1" customWidth="1"/>
    <col min="12550" max="12550" width="12.7109375" style="1" customWidth="1"/>
    <col min="12551" max="12551" width="13.42578125" style="1" customWidth="1"/>
    <col min="12552" max="12552" width="12.7109375" style="1" customWidth="1"/>
    <col min="12553" max="12553" width="12.42578125" style="1" customWidth="1"/>
    <col min="12554" max="12554" width="13.140625" style="1" customWidth="1"/>
    <col min="12555" max="12555" width="7.5703125" style="1" customWidth="1"/>
    <col min="12556" max="12556" width="12.5703125" style="1" customWidth="1"/>
    <col min="12557" max="12800" width="9.140625" style="1"/>
    <col min="12801" max="12801" width="1" style="1" customWidth="1"/>
    <col min="12802" max="12802" width="36.140625" style="1" customWidth="1"/>
    <col min="12803" max="12803" width="9.7109375" style="1" customWidth="1"/>
    <col min="12804" max="12804" width="0" style="1" hidden="1" customWidth="1"/>
    <col min="12805" max="12805" width="11.28515625" style="1" customWidth="1"/>
    <col min="12806" max="12806" width="12.7109375" style="1" customWidth="1"/>
    <col min="12807" max="12807" width="13.42578125" style="1" customWidth="1"/>
    <col min="12808" max="12808" width="12.7109375" style="1" customWidth="1"/>
    <col min="12809" max="12809" width="12.42578125" style="1" customWidth="1"/>
    <col min="12810" max="12810" width="13.140625" style="1" customWidth="1"/>
    <col min="12811" max="12811" width="7.5703125" style="1" customWidth="1"/>
    <col min="12812" max="12812" width="12.5703125" style="1" customWidth="1"/>
    <col min="12813" max="13056" width="9.140625" style="1"/>
    <col min="13057" max="13057" width="1" style="1" customWidth="1"/>
    <col min="13058" max="13058" width="36.140625" style="1" customWidth="1"/>
    <col min="13059" max="13059" width="9.7109375" style="1" customWidth="1"/>
    <col min="13060" max="13060" width="0" style="1" hidden="1" customWidth="1"/>
    <col min="13061" max="13061" width="11.28515625" style="1" customWidth="1"/>
    <col min="13062" max="13062" width="12.7109375" style="1" customWidth="1"/>
    <col min="13063" max="13063" width="13.42578125" style="1" customWidth="1"/>
    <col min="13064" max="13064" width="12.7109375" style="1" customWidth="1"/>
    <col min="13065" max="13065" width="12.42578125" style="1" customWidth="1"/>
    <col min="13066" max="13066" width="13.140625" style="1" customWidth="1"/>
    <col min="13067" max="13067" width="7.5703125" style="1" customWidth="1"/>
    <col min="13068" max="13068" width="12.5703125" style="1" customWidth="1"/>
    <col min="13069" max="13312" width="9.140625" style="1"/>
    <col min="13313" max="13313" width="1" style="1" customWidth="1"/>
    <col min="13314" max="13314" width="36.140625" style="1" customWidth="1"/>
    <col min="13315" max="13315" width="9.7109375" style="1" customWidth="1"/>
    <col min="13316" max="13316" width="0" style="1" hidden="1" customWidth="1"/>
    <col min="13317" max="13317" width="11.28515625" style="1" customWidth="1"/>
    <col min="13318" max="13318" width="12.7109375" style="1" customWidth="1"/>
    <col min="13319" max="13319" width="13.42578125" style="1" customWidth="1"/>
    <col min="13320" max="13320" width="12.7109375" style="1" customWidth="1"/>
    <col min="13321" max="13321" width="12.42578125" style="1" customWidth="1"/>
    <col min="13322" max="13322" width="13.140625" style="1" customWidth="1"/>
    <col min="13323" max="13323" width="7.5703125" style="1" customWidth="1"/>
    <col min="13324" max="13324" width="12.5703125" style="1" customWidth="1"/>
    <col min="13325" max="13568" width="9.140625" style="1"/>
    <col min="13569" max="13569" width="1" style="1" customWidth="1"/>
    <col min="13570" max="13570" width="36.140625" style="1" customWidth="1"/>
    <col min="13571" max="13571" width="9.7109375" style="1" customWidth="1"/>
    <col min="13572" max="13572" width="0" style="1" hidden="1" customWidth="1"/>
    <col min="13573" max="13573" width="11.28515625" style="1" customWidth="1"/>
    <col min="13574" max="13574" width="12.7109375" style="1" customWidth="1"/>
    <col min="13575" max="13575" width="13.42578125" style="1" customWidth="1"/>
    <col min="13576" max="13576" width="12.7109375" style="1" customWidth="1"/>
    <col min="13577" max="13577" width="12.42578125" style="1" customWidth="1"/>
    <col min="13578" max="13578" width="13.140625" style="1" customWidth="1"/>
    <col min="13579" max="13579" width="7.5703125" style="1" customWidth="1"/>
    <col min="13580" max="13580" width="12.5703125" style="1" customWidth="1"/>
    <col min="13581" max="13824" width="9.140625" style="1"/>
    <col min="13825" max="13825" width="1" style="1" customWidth="1"/>
    <col min="13826" max="13826" width="36.140625" style="1" customWidth="1"/>
    <col min="13827" max="13827" width="9.7109375" style="1" customWidth="1"/>
    <col min="13828" max="13828" width="0" style="1" hidden="1" customWidth="1"/>
    <col min="13829" max="13829" width="11.28515625" style="1" customWidth="1"/>
    <col min="13830" max="13830" width="12.7109375" style="1" customWidth="1"/>
    <col min="13831" max="13831" width="13.42578125" style="1" customWidth="1"/>
    <col min="13832" max="13832" width="12.7109375" style="1" customWidth="1"/>
    <col min="13833" max="13833" width="12.42578125" style="1" customWidth="1"/>
    <col min="13834" max="13834" width="13.140625" style="1" customWidth="1"/>
    <col min="13835" max="13835" width="7.5703125" style="1" customWidth="1"/>
    <col min="13836" max="13836" width="12.5703125" style="1" customWidth="1"/>
    <col min="13837" max="14080" width="9.140625" style="1"/>
    <col min="14081" max="14081" width="1" style="1" customWidth="1"/>
    <col min="14082" max="14082" width="36.140625" style="1" customWidth="1"/>
    <col min="14083" max="14083" width="9.7109375" style="1" customWidth="1"/>
    <col min="14084" max="14084" width="0" style="1" hidden="1" customWidth="1"/>
    <col min="14085" max="14085" width="11.28515625" style="1" customWidth="1"/>
    <col min="14086" max="14086" width="12.7109375" style="1" customWidth="1"/>
    <col min="14087" max="14087" width="13.42578125" style="1" customWidth="1"/>
    <col min="14088" max="14088" width="12.7109375" style="1" customWidth="1"/>
    <col min="14089" max="14089" width="12.42578125" style="1" customWidth="1"/>
    <col min="14090" max="14090" width="13.140625" style="1" customWidth="1"/>
    <col min="14091" max="14091" width="7.5703125" style="1" customWidth="1"/>
    <col min="14092" max="14092" width="12.5703125" style="1" customWidth="1"/>
    <col min="14093" max="14336" width="9.140625" style="1"/>
    <col min="14337" max="14337" width="1" style="1" customWidth="1"/>
    <col min="14338" max="14338" width="36.140625" style="1" customWidth="1"/>
    <col min="14339" max="14339" width="9.7109375" style="1" customWidth="1"/>
    <col min="14340" max="14340" width="0" style="1" hidden="1" customWidth="1"/>
    <col min="14341" max="14341" width="11.28515625" style="1" customWidth="1"/>
    <col min="14342" max="14342" width="12.7109375" style="1" customWidth="1"/>
    <col min="14343" max="14343" width="13.42578125" style="1" customWidth="1"/>
    <col min="14344" max="14344" width="12.7109375" style="1" customWidth="1"/>
    <col min="14345" max="14345" width="12.42578125" style="1" customWidth="1"/>
    <col min="14346" max="14346" width="13.140625" style="1" customWidth="1"/>
    <col min="14347" max="14347" width="7.5703125" style="1" customWidth="1"/>
    <col min="14348" max="14348" width="12.5703125" style="1" customWidth="1"/>
    <col min="14349" max="14592" width="9.140625" style="1"/>
    <col min="14593" max="14593" width="1" style="1" customWidth="1"/>
    <col min="14594" max="14594" width="36.140625" style="1" customWidth="1"/>
    <col min="14595" max="14595" width="9.7109375" style="1" customWidth="1"/>
    <col min="14596" max="14596" width="0" style="1" hidden="1" customWidth="1"/>
    <col min="14597" max="14597" width="11.28515625" style="1" customWidth="1"/>
    <col min="14598" max="14598" width="12.7109375" style="1" customWidth="1"/>
    <col min="14599" max="14599" width="13.42578125" style="1" customWidth="1"/>
    <col min="14600" max="14600" width="12.7109375" style="1" customWidth="1"/>
    <col min="14601" max="14601" width="12.42578125" style="1" customWidth="1"/>
    <col min="14602" max="14602" width="13.140625" style="1" customWidth="1"/>
    <col min="14603" max="14603" width="7.5703125" style="1" customWidth="1"/>
    <col min="14604" max="14604" width="12.5703125" style="1" customWidth="1"/>
    <col min="14605" max="14848" width="9.140625" style="1"/>
    <col min="14849" max="14849" width="1" style="1" customWidth="1"/>
    <col min="14850" max="14850" width="36.140625" style="1" customWidth="1"/>
    <col min="14851" max="14851" width="9.7109375" style="1" customWidth="1"/>
    <col min="14852" max="14852" width="0" style="1" hidden="1" customWidth="1"/>
    <col min="14853" max="14853" width="11.28515625" style="1" customWidth="1"/>
    <col min="14854" max="14854" width="12.7109375" style="1" customWidth="1"/>
    <col min="14855" max="14855" width="13.42578125" style="1" customWidth="1"/>
    <col min="14856" max="14856" width="12.7109375" style="1" customWidth="1"/>
    <col min="14857" max="14857" width="12.42578125" style="1" customWidth="1"/>
    <col min="14858" max="14858" width="13.140625" style="1" customWidth="1"/>
    <col min="14859" max="14859" width="7.5703125" style="1" customWidth="1"/>
    <col min="14860" max="14860" width="12.5703125" style="1" customWidth="1"/>
    <col min="14861" max="15104" width="9.140625" style="1"/>
    <col min="15105" max="15105" width="1" style="1" customWidth="1"/>
    <col min="15106" max="15106" width="36.140625" style="1" customWidth="1"/>
    <col min="15107" max="15107" width="9.7109375" style="1" customWidth="1"/>
    <col min="15108" max="15108" width="0" style="1" hidden="1" customWidth="1"/>
    <col min="15109" max="15109" width="11.28515625" style="1" customWidth="1"/>
    <col min="15110" max="15110" width="12.7109375" style="1" customWidth="1"/>
    <col min="15111" max="15111" width="13.42578125" style="1" customWidth="1"/>
    <col min="15112" max="15112" width="12.7109375" style="1" customWidth="1"/>
    <col min="15113" max="15113" width="12.42578125" style="1" customWidth="1"/>
    <col min="15114" max="15114" width="13.140625" style="1" customWidth="1"/>
    <col min="15115" max="15115" width="7.5703125" style="1" customWidth="1"/>
    <col min="15116" max="15116" width="12.5703125" style="1" customWidth="1"/>
    <col min="15117" max="15360" width="9.140625" style="1"/>
    <col min="15361" max="15361" width="1" style="1" customWidth="1"/>
    <col min="15362" max="15362" width="36.140625" style="1" customWidth="1"/>
    <col min="15363" max="15363" width="9.7109375" style="1" customWidth="1"/>
    <col min="15364" max="15364" width="0" style="1" hidden="1" customWidth="1"/>
    <col min="15365" max="15365" width="11.28515625" style="1" customWidth="1"/>
    <col min="15366" max="15366" width="12.7109375" style="1" customWidth="1"/>
    <col min="15367" max="15367" width="13.42578125" style="1" customWidth="1"/>
    <col min="15368" max="15368" width="12.7109375" style="1" customWidth="1"/>
    <col min="15369" max="15369" width="12.42578125" style="1" customWidth="1"/>
    <col min="15370" max="15370" width="13.140625" style="1" customWidth="1"/>
    <col min="15371" max="15371" width="7.5703125" style="1" customWidth="1"/>
    <col min="15372" max="15372" width="12.5703125" style="1" customWidth="1"/>
    <col min="15373" max="15616" width="9.140625" style="1"/>
    <col min="15617" max="15617" width="1" style="1" customWidth="1"/>
    <col min="15618" max="15618" width="36.140625" style="1" customWidth="1"/>
    <col min="15619" max="15619" width="9.7109375" style="1" customWidth="1"/>
    <col min="15620" max="15620" width="0" style="1" hidden="1" customWidth="1"/>
    <col min="15621" max="15621" width="11.28515625" style="1" customWidth="1"/>
    <col min="15622" max="15622" width="12.7109375" style="1" customWidth="1"/>
    <col min="15623" max="15623" width="13.42578125" style="1" customWidth="1"/>
    <col min="15624" max="15624" width="12.7109375" style="1" customWidth="1"/>
    <col min="15625" max="15625" width="12.42578125" style="1" customWidth="1"/>
    <col min="15626" max="15626" width="13.140625" style="1" customWidth="1"/>
    <col min="15627" max="15627" width="7.5703125" style="1" customWidth="1"/>
    <col min="15628" max="15628" width="12.5703125" style="1" customWidth="1"/>
    <col min="15629" max="15872" width="9.140625" style="1"/>
    <col min="15873" max="15873" width="1" style="1" customWidth="1"/>
    <col min="15874" max="15874" width="36.140625" style="1" customWidth="1"/>
    <col min="15875" max="15875" width="9.7109375" style="1" customWidth="1"/>
    <col min="15876" max="15876" width="0" style="1" hidden="1" customWidth="1"/>
    <col min="15877" max="15877" width="11.28515625" style="1" customWidth="1"/>
    <col min="15878" max="15878" width="12.7109375" style="1" customWidth="1"/>
    <col min="15879" max="15879" width="13.42578125" style="1" customWidth="1"/>
    <col min="15880" max="15880" width="12.7109375" style="1" customWidth="1"/>
    <col min="15881" max="15881" width="12.42578125" style="1" customWidth="1"/>
    <col min="15882" max="15882" width="13.140625" style="1" customWidth="1"/>
    <col min="15883" max="15883" width="7.5703125" style="1" customWidth="1"/>
    <col min="15884" max="15884" width="12.5703125" style="1" customWidth="1"/>
    <col min="15885" max="16128" width="9.140625" style="1"/>
    <col min="16129" max="16129" width="1" style="1" customWidth="1"/>
    <col min="16130" max="16130" width="36.140625" style="1" customWidth="1"/>
    <col min="16131" max="16131" width="9.7109375" style="1" customWidth="1"/>
    <col min="16132" max="16132" width="0" style="1" hidden="1" customWidth="1"/>
    <col min="16133" max="16133" width="11.28515625" style="1" customWidth="1"/>
    <col min="16134" max="16134" width="12.7109375" style="1" customWidth="1"/>
    <col min="16135" max="16135" width="13.42578125" style="1" customWidth="1"/>
    <col min="16136" max="16136" width="12.7109375" style="1" customWidth="1"/>
    <col min="16137" max="16137" width="12.42578125" style="1" customWidth="1"/>
    <col min="16138" max="16138" width="13.140625" style="1" customWidth="1"/>
    <col min="16139" max="16139" width="7.5703125" style="1" customWidth="1"/>
    <col min="16140" max="16140" width="12.5703125" style="1" customWidth="1"/>
    <col min="16141" max="16384" width="9.140625" style="1"/>
  </cols>
  <sheetData>
    <row r="1" spans="1:12" ht="15">
      <c r="B1" s="2" t="s">
        <v>489</v>
      </c>
      <c r="H1" s="1"/>
      <c r="J1" s="231"/>
      <c r="K1" s="231"/>
      <c r="L1" s="231"/>
    </row>
    <row r="2" spans="1:12">
      <c r="H2" s="1"/>
    </row>
    <row r="3" spans="1:12" ht="18">
      <c r="B3" s="232" t="s">
        <v>0</v>
      </c>
      <c r="C3" s="232"/>
      <c r="D3" s="232"/>
      <c r="E3" s="232"/>
      <c r="F3" s="232"/>
      <c r="G3" s="232"/>
      <c r="H3" s="232"/>
      <c r="I3" s="232"/>
      <c r="J3" s="232"/>
      <c r="K3" s="232"/>
      <c r="L3" s="232"/>
    </row>
    <row r="4" spans="1:12" ht="15.75">
      <c r="B4" s="233" t="s">
        <v>1</v>
      </c>
      <c r="C4" s="233"/>
      <c r="D4" s="233"/>
      <c r="E4" s="233"/>
      <c r="F4" s="233"/>
      <c r="G4" s="233"/>
      <c r="H4" s="233"/>
      <c r="I4" s="233"/>
      <c r="J4" s="233"/>
      <c r="K4" s="233"/>
    </row>
    <row r="5" spans="1:12" ht="15.75" thickBot="1">
      <c r="B5" s="234" t="s">
        <v>2</v>
      </c>
      <c r="C5" s="234"/>
      <c r="D5" s="234"/>
      <c r="E5" s="234"/>
      <c r="F5" s="234"/>
      <c r="G5" s="234"/>
      <c r="H5" s="234"/>
      <c r="I5" s="234"/>
      <c r="J5" s="234"/>
      <c r="K5" s="234"/>
    </row>
    <row r="6" spans="1:12" ht="13.5" hidden="1" thickBot="1">
      <c r="B6" s="235"/>
      <c r="C6" s="235"/>
      <c r="D6" s="235"/>
      <c r="E6" s="235"/>
      <c r="F6" s="235"/>
      <c r="G6" s="235"/>
      <c r="H6" s="235"/>
      <c r="I6" s="235"/>
      <c r="J6" s="235"/>
      <c r="K6" s="235"/>
    </row>
    <row r="7" spans="1:12" ht="13.5" hidden="1" thickBot="1">
      <c r="B7" s="3"/>
      <c r="C7" s="3"/>
      <c r="D7" s="3"/>
      <c r="E7" s="4"/>
      <c r="F7" s="5"/>
      <c r="G7" s="5"/>
      <c r="H7" s="5"/>
      <c r="I7" s="5"/>
      <c r="J7" s="5"/>
      <c r="K7" s="5"/>
      <c r="L7" s="5"/>
    </row>
    <row r="8" spans="1:12" ht="13.5" hidden="1" thickBot="1">
      <c r="B8" s="6"/>
      <c r="C8" s="6"/>
      <c r="D8" s="6"/>
      <c r="E8" s="7"/>
      <c r="F8" s="8"/>
      <c r="G8" s="8"/>
      <c r="H8" s="8"/>
      <c r="I8" s="8"/>
      <c r="J8" s="8"/>
      <c r="K8" s="8"/>
      <c r="L8" s="8"/>
    </row>
    <row r="9" spans="1:12" ht="35.25" customHeight="1">
      <c r="A9" s="236" t="s">
        <v>3</v>
      </c>
      <c r="B9" s="237"/>
      <c r="C9" s="240" t="s">
        <v>4</v>
      </c>
      <c r="D9" s="227" t="s">
        <v>5</v>
      </c>
      <c r="E9" s="227" t="s">
        <v>6</v>
      </c>
      <c r="F9" s="229" t="s">
        <v>7</v>
      </c>
      <c r="G9" s="227" t="s">
        <v>8</v>
      </c>
      <c r="H9" s="229" t="s">
        <v>9</v>
      </c>
      <c r="I9" s="229" t="s">
        <v>10</v>
      </c>
      <c r="J9" s="229" t="s">
        <v>11</v>
      </c>
      <c r="K9" s="229" t="s">
        <v>12</v>
      </c>
      <c r="L9" s="229" t="s">
        <v>13</v>
      </c>
    </row>
    <row r="10" spans="1:12" ht="9" customHeight="1" thickBot="1">
      <c r="A10" s="238"/>
      <c r="B10" s="239"/>
      <c r="C10" s="241"/>
      <c r="D10" s="242"/>
      <c r="E10" s="242"/>
      <c r="F10" s="230"/>
      <c r="G10" s="228"/>
      <c r="H10" s="230"/>
      <c r="I10" s="230"/>
      <c r="J10" s="230"/>
      <c r="K10" s="230"/>
      <c r="L10" s="230"/>
    </row>
    <row r="11" spans="1:12" ht="12" customHeight="1">
      <c r="A11" s="217">
        <v>0</v>
      </c>
      <c r="B11" s="218"/>
      <c r="C11" s="9">
        <v>1</v>
      </c>
      <c r="D11" s="9"/>
      <c r="E11" s="9"/>
      <c r="F11" s="10">
        <v>2</v>
      </c>
      <c r="G11" s="11">
        <v>3</v>
      </c>
      <c r="H11" s="12">
        <v>4</v>
      </c>
      <c r="I11" s="12">
        <v>5</v>
      </c>
      <c r="J11" s="12">
        <v>6</v>
      </c>
      <c r="K11" s="12">
        <v>7</v>
      </c>
      <c r="L11" s="122">
        <v>8</v>
      </c>
    </row>
    <row r="12" spans="1:12" s="15" customFormat="1" ht="41.25" customHeight="1">
      <c r="A12" s="219" t="s">
        <v>14</v>
      </c>
      <c r="B12" s="220"/>
      <c r="C12" s="13"/>
      <c r="D12" s="13"/>
      <c r="E12" s="14">
        <f>E13+E188</f>
        <v>3367611</v>
      </c>
      <c r="F12" s="14">
        <f>F13+F188</f>
        <v>19782820</v>
      </c>
      <c r="G12" s="14">
        <f t="shared" ref="G12:L12" si="0">G13+G188</f>
        <v>24993917</v>
      </c>
      <c r="H12" s="14">
        <f t="shared" si="0"/>
        <v>23941411</v>
      </c>
      <c r="I12" s="14">
        <f t="shared" si="0"/>
        <v>23941411</v>
      </c>
      <c r="J12" s="14">
        <f t="shared" si="0"/>
        <v>23941411</v>
      </c>
      <c r="K12" s="14">
        <f t="shared" si="0"/>
        <v>0</v>
      </c>
      <c r="L12" s="123">
        <f t="shared" si="0"/>
        <v>21150062</v>
      </c>
    </row>
    <row r="13" spans="1:12" s="15" customFormat="1" ht="20.25" customHeight="1">
      <c r="A13" s="221" t="s">
        <v>15</v>
      </c>
      <c r="B13" s="222"/>
      <c r="C13" s="16"/>
      <c r="D13" s="16"/>
      <c r="E13" s="17">
        <f>E15+E50+E134+E159</f>
        <v>0</v>
      </c>
      <c r="F13" s="17">
        <f>F15+F50+F134+F159+F185</f>
        <v>17038500</v>
      </c>
      <c r="G13" s="17">
        <f t="shared" ref="G13:L13" si="1">G15+G50+G134+G159+G185</f>
        <v>21476306</v>
      </c>
      <c r="H13" s="17">
        <f t="shared" si="1"/>
        <v>21234192</v>
      </c>
      <c r="I13" s="17">
        <f t="shared" si="1"/>
        <v>21234192</v>
      </c>
      <c r="J13" s="17">
        <f t="shared" si="1"/>
        <v>21234192</v>
      </c>
      <c r="K13" s="17">
        <f t="shared" si="1"/>
        <v>0</v>
      </c>
      <c r="L13" s="124">
        <f t="shared" si="1"/>
        <v>20510072</v>
      </c>
    </row>
    <row r="14" spans="1:12" s="15" customFormat="1" ht="19.5" customHeight="1">
      <c r="A14" s="125" t="s">
        <v>16</v>
      </c>
      <c r="B14" s="18"/>
      <c r="C14" s="19" t="s">
        <v>17</v>
      </c>
      <c r="D14" s="19"/>
      <c r="E14" s="20">
        <v>0</v>
      </c>
      <c r="F14" s="20">
        <f>F15+F50+F134+F159+F214</f>
        <v>17038500</v>
      </c>
      <c r="G14" s="20">
        <f t="shared" ref="G14:L14" si="2">G15+G50+G134+G159+G214</f>
        <v>21476306</v>
      </c>
      <c r="H14" s="20">
        <f t="shared" si="2"/>
        <v>21234192</v>
      </c>
      <c r="I14" s="20">
        <f t="shared" si="2"/>
        <v>21234192</v>
      </c>
      <c r="J14" s="20">
        <f t="shared" si="2"/>
        <v>21234192</v>
      </c>
      <c r="K14" s="20">
        <f t="shared" si="2"/>
        <v>0</v>
      </c>
      <c r="L14" s="126">
        <f t="shared" si="2"/>
        <v>20510072</v>
      </c>
    </row>
    <row r="15" spans="1:12" s="24" customFormat="1" ht="27.75" customHeight="1">
      <c r="A15" s="127" t="s">
        <v>18</v>
      </c>
      <c r="B15" s="21"/>
      <c r="C15" s="22" t="s">
        <v>19</v>
      </c>
      <c r="D15" s="22"/>
      <c r="E15" s="22">
        <f t="shared" ref="E15:L15" si="3">E16+E34+E42</f>
        <v>0</v>
      </c>
      <c r="F15" s="23">
        <f t="shared" si="3"/>
        <v>619000</v>
      </c>
      <c r="G15" s="23">
        <f t="shared" si="3"/>
        <v>764881</v>
      </c>
      <c r="H15" s="23">
        <f t="shared" si="3"/>
        <v>764881</v>
      </c>
      <c r="I15" s="23">
        <f t="shared" si="3"/>
        <v>764881</v>
      </c>
      <c r="J15" s="23">
        <f t="shared" si="3"/>
        <v>764881</v>
      </c>
      <c r="K15" s="23">
        <f t="shared" si="3"/>
        <v>0</v>
      </c>
      <c r="L15" s="128">
        <f t="shared" si="3"/>
        <v>393720</v>
      </c>
    </row>
    <row r="16" spans="1:12" s="15" customFormat="1" ht="17.25" customHeight="1">
      <c r="A16" s="129" t="s">
        <v>20</v>
      </c>
      <c r="B16" s="25"/>
      <c r="C16" s="26" t="s">
        <v>21</v>
      </c>
      <c r="D16" s="26"/>
      <c r="E16" s="26">
        <f t="shared" ref="E16:L16" si="4">E17+E21+E22+E27+E26+E28+E29+E30+E31+E32+E33</f>
        <v>0</v>
      </c>
      <c r="F16" s="27">
        <f t="shared" si="4"/>
        <v>517873</v>
      </c>
      <c r="G16" s="27">
        <f t="shared" si="4"/>
        <v>664539</v>
      </c>
      <c r="H16" s="27">
        <f t="shared" si="4"/>
        <v>664539</v>
      </c>
      <c r="I16" s="27">
        <f t="shared" si="4"/>
        <v>664539</v>
      </c>
      <c r="J16" s="27">
        <f t="shared" si="4"/>
        <v>664539</v>
      </c>
      <c r="K16" s="27">
        <f t="shared" si="4"/>
        <v>0</v>
      </c>
      <c r="L16" s="130">
        <f t="shared" si="4"/>
        <v>376254</v>
      </c>
    </row>
    <row r="17" spans="1:12" s="15" customFormat="1" ht="17.25" customHeight="1">
      <c r="A17" s="131"/>
      <c r="B17" s="115" t="s">
        <v>22</v>
      </c>
      <c r="C17" s="112" t="s">
        <v>23</v>
      </c>
      <c r="D17" s="30"/>
      <c r="E17" s="31">
        <f>[1]CSM!D17+[1]YY!D17+'[1]Zone verzi'!D17+'[1]67020330'!D17+[1]XX!D17+'[1]Filarmonica+670304'!D17+'[1]67020306'!D17+'[1]670250'!E17</f>
        <v>0</v>
      </c>
      <c r="F17" s="31">
        <f>[1]CSM!E17+[1]YY!E17+'[1]Zone verzi'!E17+'[1]67020330'!E17+[1]XX!E17+'[1]Filarmonica+670304'!E17+'[1]67020306'!E17+'[1]670250'!F17</f>
        <v>490873</v>
      </c>
      <c r="G17" s="31">
        <f>[1]CSM!F17+[1]YY!F17+'[1]Zone verzi'!F17+'[1]67020330'!F17+[1]XX!F17+'[1]Filarmonica+670304'!F17+'[1]67020306'!F17+'[1]670250'!G17</f>
        <v>636312</v>
      </c>
      <c r="H17" s="31">
        <f>[1]CSM!G17+[1]YY!G17+'[1]Zone verzi'!G17+'[1]67020330'!G17+[1]XX!G17+'[1]Filarmonica+670304'!G17+'[1]67020306'!G17+'[1]670250'!H17</f>
        <v>636312</v>
      </c>
      <c r="I17" s="31">
        <f>[1]CSM!H17+[1]YY!H17+'[1]Zone verzi'!H17+'[1]67020330'!H17+[1]XX!H17+'[1]Filarmonica+670304'!H17+'[1]67020306'!H17+'[1]670250'!I17</f>
        <v>636312</v>
      </c>
      <c r="J17" s="31">
        <f>[1]CSM!I17+[1]YY!I17+'[1]Zone verzi'!I17+'[1]67020330'!I17+[1]XX!I17+'[1]Filarmonica+670304'!I17+'[1]67020306'!I17+'[1]670250'!J17</f>
        <v>636312</v>
      </c>
      <c r="K17" s="31">
        <f>[1]CSM!J17+[1]YY!J17+'[1]Zone verzi'!J17+'[1]67020330'!J17+[1]XX!J17+'[1]Filarmonica+670304'!J17+'[1]67020306'!J17+'[1]670250'!K17</f>
        <v>0</v>
      </c>
      <c r="L17" s="132">
        <f>[1]CSM!K17+[1]YY!K17+'[1]Zone verzi'!K17+'[1]67020330'!K17+[1]XX!K17+'[1]Filarmonica+670304'!K17+'[1]67020306'!K17+'[1]670250'!L17</f>
        <v>370626</v>
      </c>
    </row>
    <row r="18" spans="1:12" s="34" customFormat="1" ht="20.100000000000001" hidden="1" customHeight="1">
      <c r="A18" s="133"/>
      <c r="B18" s="116" t="s">
        <v>24</v>
      </c>
      <c r="C18" s="113" t="s">
        <v>25</v>
      </c>
      <c r="D18" s="32"/>
      <c r="E18" s="31">
        <f>[1]CSM!D18+[1]YY!D18+'[1]Zone verzi'!D18+'[1]67020330'!D18+[1]XX!D18+'[1]Filarmonica+670304'!D18+'[1]67020306'!D18+'[1]670250'!E18</f>
        <v>0</v>
      </c>
      <c r="F18" s="31" t="e">
        <f>#REF!+[1]CSM!E18+#REF!+[1]YY!E18+'[1]Zone verzi'!E18+'[1]67020330'!E18+[1]XX!E18+'[1]Filarmonica+670304'!E18+'[1]67020306'!E18+'[1]670250'!F18</f>
        <v>#REF!</v>
      </c>
      <c r="G18" s="33" t="e">
        <f>#REF!+[1]CSM!F18+#REF!+[1]YY!F18+'[1]Zone verzi'!F18+'[1]67020330'!F18+[1]XX!F18+'[1]Filarmonica+670304'!F18+'[1]67020306'!F18+'[1]670250'!G18</f>
        <v>#REF!</v>
      </c>
      <c r="H18" s="33" t="e">
        <f>#REF!+[1]CSM!G18+#REF!+[1]YY!G18+'[1]Zone verzi'!G18+'[1]67020330'!G18+[1]XX!G18+'[1]Filarmonica+670304'!G18+'[1]67020306'!G18+'[1]670250'!H18</f>
        <v>#REF!</v>
      </c>
      <c r="I18" s="33" t="e">
        <f>#REF!+[1]CSM!H18+#REF!+[1]YY!H18+'[1]Zone verzi'!H18+'[1]67020330'!H18+[1]XX!H18+'[1]Filarmonica+670304'!H18+'[1]67020306'!H18+'[1]670250'!I18</f>
        <v>#REF!</v>
      </c>
      <c r="J18" s="33" t="e">
        <f>#REF!+[1]CSM!I18+#REF!+[1]YY!I18+'[1]Zone verzi'!I18+'[1]67020330'!I18+[1]XX!I18+'[1]Filarmonica+670304'!I18+'[1]67020306'!I18+'[1]670250'!J18</f>
        <v>#REF!</v>
      </c>
      <c r="K18" s="33" t="e">
        <f>#REF!+[1]CSM!J18+#REF!+[1]YY!J18+'[1]Zone verzi'!J18+'[1]67020330'!J18+[1]XX!J18+'[1]Filarmonica+670304'!J18+'[1]67020306'!J18+'[1]670250'!K18</f>
        <v>#REF!</v>
      </c>
      <c r="L18" s="134" t="e">
        <f>#REF!+[1]CSM!K18+#REF!+[1]YY!K18+'[1]Zone verzi'!K18+'[1]67020330'!K18+[1]XX!K18+'[1]Filarmonica+670304'!K18+'[1]67020306'!K18+'[1]670250'!L18</f>
        <v>#REF!</v>
      </c>
    </row>
    <row r="19" spans="1:12" s="34" customFormat="1" ht="20.100000000000001" hidden="1" customHeight="1">
      <c r="A19" s="133"/>
      <c r="B19" s="116" t="s">
        <v>26</v>
      </c>
      <c r="C19" s="113" t="s">
        <v>27</v>
      </c>
      <c r="D19" s="32"/>
      <c r="E19" s="31">
        <f>[1]CSM!D19+[1]YY!D19+'[1]Zone verzi'!D19+'[1]67020330'!D19+[1]XX!D19+'[1]Filarmonica+670304'!D19+'[1]67020306'!D19+'[1]670250'!E19</f>
        <v>0</v>
      </c>
      <c r="F19" s="31" t="e">
        <f>#REF!+[1]CSM!E19+#REF!+[1]YY!E19+'[1]Zone verzi'!E19+'[1]67020330'!E19+[1]XX!E19+'[1]Filarmonica+670304'!E19+'[1]67020306'!E19+'[1]670250'!F19</f>
        <v>#REF!</v>
      </c>
      <c r="G19" s="33" t="e">
        <f>#REF!+[1]CSM!F19+#REF!+[1]YY!F19+'[1]Zone verzi'!F19+'[1]67020330'!F19+[1]XX!F19+'[1]Filarmonica+670304'!F19+'[1]67020306'!F19+'[1]670250'!G19</f>
        <v>#REF!</v>
      </c>
      <c r="H19" s="33" t="e">
        <f>#REF!+[1]CSM!G19+#REF!+[1]YY!G19+'[1]Zone verzi'!G19+'[1]67020330'!G19+[1]XX!G19+'[1]Filarmonica+670304'!G19+'[1]67020306'!G19+'[1]670250'!H19</f>
        <v>#REF!</v>
      </c>
      <c r="I19" s="33" t="e">
        <f>#REF!+[1]CSM!H19+#REF!+[1]YY!H19+'[1]Zone verzi'!H19+'[1]67020330'!H19+[1]XX!H19+'[1]Filarmonica+670304'!H19+'[1]67020306'!H19+'[1]670250'!I19</f>
        <v>#REF!</v>
      </c>
      <c r="J19" s="33" t="e">
        <f>#REF!+[1]CSM!I19+#REF!+[1]YY!I19+'[1]Zone verzi'!I19+'[1]67020330'!I19+[1]XX!I19+'[1]Filarmonica+670304'!I19+'[1]67020306'!I19+'[1]670250'!J19</f>
        <v>#REF!</v>
      </c>
      <c r="K19" s="33" t="e">
        <f>#REF!+[1]CSM!J19+#REF!+[1]YY!J19+'[1]Zone verzi'!J19+'[1]67020330'!J19+[1]XX!J19+'[1]Filarmonica+670304'!J19+'[1]67020306'!J19+'[1]670250'!K19</f>
        <v>#REF!</v>
      </c>
      <c r="L19" s="134" t="e">
        <f>#REF!+[1]CSM!K19+#REF!+[1]YY!K19+'[1]Zone verzi'!K19+'[1]67020330'!K19+[1]XX!K19+'[1]Filarmonica+670304'!K19+'[1]67020306'!K19+'[1]670250'!L19</f>
        <v>#REF!</v>
      </c>
    </row>
    <row r="20" spans="1:12" s="34" customFormat="1" ht="20.100000000000001" hidden="1" customHeight="1">
      <c r="A20" s="133"/>
      <c r="B20" s="116" t="s">
        <v>28</v>
      </c>
      <c r="C20" s="113" t="s">
        <v>29</v>
      </c>
      <c r="D20" s="32"/>
      <c r="E20" s="31">
        <f>[1]CSM!D20+[1]YY!D20+'[1]Zone verzi'!D20+'[1]67020330'!D20+[1]XX!D20+'[1]Filarmonica+670304'!D20+'[1]67020306'!D20+'[1]670250'!E20</f>
        <v>0</v>
      </c>
      <c r="F20" s="31" t="e">
        <f>#REF!+[1]CSM!E20+#REF!+[1]YY!E20+'[1]Zone verzi'!E20+'[1]67020330'!E20+[1]XX!E20+'[1]Filarmonica+670304'!E20+'[1]67020306'!E20+'[1]670250'!F20</f>
        <v>#REF!</v>
      </c>
      <c r="G20" s="33" t="e">
        <f>#REF!+[1]CSM!F20+#REF!+[1]YY!F20+'[1]Zone verzi'!F20+'[1]67020330'!F20+[1]XX!F20+'[1]Filarmonica+670304'!F20+'[1]67020306'!F20+'[1]670250'!G20</f>
        <v>#REF!</v>
      </c>
      <c r="H20" s="33" t="e">
        <f>#REF!+[1]CSM!G20+#REF!+[1]YY!G20+'[1]Zone verzi'!G20+'[1]67020330'!G20+[1]XX!G20+'[1]Filarmonica+670304'!G20+'[1]67020306'!G20+'[1]670250'!H20</f>
        <v>#REF!</v>
      </c>
      <c r="I20" s="33" t="e">
        <f>#REF!+[1]CSM!H20+#REF!+[1]YY!H20+'[1]Zone verzi'!H20+'[1]67020330'!H20+[1]XX!H20+'[1]Filarmonica+670304'!H20+'[1]67020306'!H20+'[1]670250'!I20</f>
        <v>#REF!</v>
      </c>
      <c r="J20" s="33" t="e">
        <f>#REF!+[1]CSM!I20+#REF!+[1]YY!I20+'[1]Zone verzi'!I20+'[1]67020330'!I20+[1]XX!I20+'[1]Filarmonica+670304'!I20+'[1]67020306'!I20+'[1]670250'!J20</f>
        <v>#REF!</v>
      </c>
      <c r="K20" s="33" t="e">
        <f>#REF!+[1]CSM!J20+#REF!+[1]YY!J20+'[1]Zone verzi'!J20+'[1]67020330'!J20+[1]XX!J20+'[1]Filarmonica+670304'!J20+'[1]67020306'!J20+'[1]670250'!K20</f>
        <v>#REF!</v>
      </c>
      <c r="L20" s="134" t="e">
        <f>#REF!+[1]CSM!K20+#REF!+[1]YY!K20+'[1]Zone verzi'!K20+'[1]67020330'!K20+[1]XX!K20+'[1]Filarmonica+670304'!K20+'[1]67020306'!K20+'[1]670250'!L20</f>
        <v>#REF!</v>
      </c>
    </row>
    <row r="21" spans="1:12" s="15" customFormat="1" ht="17.25" customHeight="1">
      <c r="A21" s="131"/>
      <c r="B21" s="115" t="s">
        <v>30</v>
      </c>
      <c r="C21" s="112" t="s">
        <v>31</v>
      </c>
      <c r="D21" s="30"/>
      <c r="E21" s="31">
        <f>[1]CSM!D21+[1]YY!D21+'[1]Zone verzi'!D21+'[1]67020330'!D21+[1]XX!D21+'[1]Filarmonica+670304'!D21+'[1]67020306'!D21+'[1]670250'!E21</f>
        <v>0</v>
      </c>
      <c r="F21" s="31">
        <f>[1]CSM!E21+'[1]Zone verzi'!E21+'[1]67020330'!E21+[1]XX!E21+'[1]Filarmonica+670304'!E21+'[1]67020306'!E21+'[1]670250'!F21</f>
        <v>25000</v>
      </c>
      <c r="G21" s="31">
        <f>[1]CSM!F21+'[1]Zone verzi'!F21+'[1]67020330'!F21+[1]XX!F21+'[1]Filarmonica+670304'!F21+'[1]67020306'!F21+'[1]670250'!G21</f>
        <v>22427</v>
      </c>
      <c r="H21" s="31">
        <f>[1]CSM!G21+'[1]Zone verzi'!G21+'[1]67020330'!G21+[1]XX!G21+'[1]Filarmonica+670304'!G21+'[1]67020306'!G21+'[1]670250'!H21</f>
        <v>22427</v>
      </c>
      <c r="I21" s="31">
        <f>[1]CSM!H21+'[1]Zone verzi'!H21+'[1]67020330'!H21+[1]XX!H21+'[1]Filarmonica+670304'!H21+'[1]67020306'!H21+'[1]670250'!I21</f>
        <v>22427</v>
      </c>
      <c r="J21" s="31">
        <f>[1]CSM!I21+'[1]Zone verzi'!I21+'[1]67020330'!I21+[1]XX!I21+'[1]Filarmonica+670304'!I21+'[1]67020306'!I21+'[1]670250'!J21</f>
        <v>22427</v>
      </c>
      <c r="K21" s="31">
        <f>[1]CSM!J21+'[1]Zone verzi'!J21+'[1]67020330'!J21+[1]XX!J21+'[1]Filarmonica+670304'!J21+'[1]67020306'!J21+'[1]670250'!K21</f>
        <v>0</v>
      </c>
      <c r="L21" s="132">
        <f>[1]CSM!K21+'[1]Zone verzi'!K21+'[1]67020330'!K21+[1]XX!K21+'[1]Filarmonica+670304'!K21+'[1]67020306'!K21+'[1]670250'!L21</f>
        <v>0</v>
      </c>
    </row>
    <row r="22" spans="1:12" s="15" customFormat="1" ht="17.25" customHeight="1">
      <c r="A22" s="131"/>
      <c r="B22" s="115" t="s">
        <v>32</v>
      </c>
      <c r="C22" s="112" t="s">
        <v>33</v>
      </c>
      <c r="D22" s="30"/>
      <c r="E22" s="31">
        <f>[1]CSM!D22+[1]YY!D22+'[1]Zone verzi'!D22+'[1]67020330'!D22+[1]XX!D22+'[1]Filarmonica+670304'!D22+'[1]67020306'!D22+'[1]670250'!E22</f>
        <v>0</v>
      </c>
      <c r="F22" s="31">
        <f>[1]CSM!E22+'[1]Zone verzi'!E22+'[1]67020330'!E22+[1]XX!E22+'[1]Filarmonica+670304'!E22+'[1]67020306'!E22+'[1]670250'!F22</f>
        <v>0</v>
      </c>
      <c r="G22" s="31">
        <f>[1]CSM!F22+'[1]Zone verzi'!F22+'[1]67020330'!F22+[1]XX!F22+'[1]Filarmonica+670304'!F22+'[1]67020306'!F22+'[1]670250'!G22</f>
        <v>5131</v>
      </c>
      <c r="H22" s="31">
        <f>[1]CSM!G22+'[1]Zone verzi'!G22+'[1]67020330'!G22+[1]XX!G22+'[1]Filarmonica+670304'!G22+'[1]67020306'!G22+'[1]670250'!H22</f>
        <v>5131</v>
      </c>
      <c r="I22" s="31">
        <f>[1]CSM!H22+'[1]Zone verzi'!H22+'[1]67020330'!H22+[1]XX!H22+'[1]Filarmonica+670304'!H22+'[1]67020306'!H22+'[1]670250'!I22</f>
        <v>5131</v>
      </c>
      <c r="J22" s="31">
        <f>[1]CSM!I22+'[1]Zone verzi'!I22+'[1]67020330'!I22+[1]XX!I22+'[1]Filarmonica+670304'!I22+'[1]67020306'!I22+'[1]670250'!J22</f>
        <v>5131</v>
      </c>
      <c r="K22" s="31">
        <f>[1]CSM!J22+'[1]Zone verzi'!J22+'[1]67020330'!J22+[1]XX!J22+'[1]Filarmonica+670304'!J22+'[1]67020306'!J22+'[1]670250'!K22</f>
        <v>0</v>
      </c>
      <c r="L22" s="132">
        <f>[1]CSM!K22+'[1]Zone verzi'!K22+'[1]67020330'!K22+[1]XX!K22+'[1]Filarmonica+670304'!K22+'[1]67020306'!K22+'[1]670250'!L22</f>
        <v>5628</v>
      </c>
    </row>
    <row r="23" spans="1:12" s="15" customFormat="1" ht="20.100000000000001" hidden="1" customHeight="1">
      <c r="A23" s="131"/>
      <c r="B23" s="115" t="s">
        <v>34</v>
      </c>
      <c r="C23" s="112" t="s">
        <v>35</v>
      </c>
      <c r="D23" s="30"/>
      <c r="E23" s="31">
        <f>[1]CSM!D23+[1]YY!D23+'[1]Zone verzi'!D23+'[1]67020330'!D23+[1]XX!D23+'[1]Filarmonica+670304'!D23+'[1]67020306'!D23+'[1]670250'!E23</f>
        <v>0</v>
      </c>
      <c r="F23" s="31" t="e">
        <f>#REF!+[1]CSM!E23+#REF!+[1]YY!E23+'[1]Zone verzi'!E23+'[1]67020330'!E23+[1]XX!E23+'[1]Filarmonica+670304'!E23+'[1]67020306'!E23+'[1]670250'!F23</f>
        <v>#REF!</v>
      </c>
      <c r="G23" s="31" t="e">
        <f>#REF!+[1]CSM!F23+#REF!+[1]YY!F23+'[1]Zone verzi'!F23+'[1]67020330'!F23+[1]XX!F23+'[1]Filarmonica+670304'!F23+'[1]67020306'!F23+'[1]670250'!G23</f>
        <v>#REF!</v>
      </c>
      <c r="H23" s="31" t="e">
        <f>#REF!+[1]CSM!G23+#REF!+[1]YY!G23+'[1]Zone verzi'!G23+'[1]67020330'!G23+[1]XX!G23+'[1]Filarmonica+670304'!G23+'[1]67020306'!G23+'[1]670250'!H23</f>
        <v>#REF!</v>
      </c>
      <c r="I23" s="31" t="e">
        <f>#REF!+[1]CSM!H23+#REF!+[1]YY!H23+'[1]Zone verzi'!H23+'[1]67020330'!H23+[1]XX!H23+'[1]Filarmonica+670304'!H23+'[1]67020306'!H23+'[1]670250'!I23</f>
        <v>#REF!</v>
      </c>
      <c r="J23" s="31" t="e">
        <f>#REF!+[1]CSM!I23+#REF!+[1]YY!I23+'[1]Zone verzi'!I23+'[1]67020330'!I23+[1]XX!I23+'[1]Filarmonica+670304'!I23+'[1]67020306'!I23+'[1]670250'!J23</f>
        <v>#REF!</v>
      </c>
      <c r="K23" s="31" t="e">
        <f>#REF!+[1]CSM!J23+#REF!+[1]YY!J23+'[1]Zone verzi'!J23+'[1]67020330'!J23+[1]XX!J23+'[1]Filarmonica+670304'!J23+'[1]67020306'!J23+'[1]670250'!K23</f>
        <v>#REF!</v>
      </c>
      <c r="L23" s="132" t="e">
        <f>#REF!+[1]CSM!K23+#REF!+[1]YY!K23+'[1]Zone verzi'!K23+'[1]67020330'!K23+[1]XX!K23+'[1]Filarmonica+670304'!K23+'[1]67020306'!K23+'[1]670250'!L23</f>
        <v>#REF!</v>
      </c>
    </row>
    <row r="24" spans="1:12" s="15" customFormat="1" ht="20.100000000000001" hidden="1" customHeight="1">
      <c r="A24" s="131"/>
      <c r="B24" s="115" t="s">
        <v>36</v>
      </c>
      <c r="C24" s="112" t="s">
        <v>37</v>
      </c>
      <c r="D24" s="30"/>
      <c r="E24" s="31">
        <f>[1]CSM!D24+[1]YY!D24+'[1]Zone verzi'!D24+'[1]67020330'!D24+[1]XX!D24+'[1]Filarmonica+670304'!D24+'[1]67020306'!D24+'[1]670250'!E24</f>
        <v>0</v>
      </c>
      <c r="F24" s="31" t="e">
        <f>#REF!+[1]CSM!E24+#REF!+[1]YY!E24+'[1]Zone verzi'!E24+'[1]67020330'!E24+[1]XX!E24+'[1]Filarmonica+670304'!E24+'[1]67020306'!E24+'[1]670250'!F24</f>
        <v>#REF!</v>
      </c>
      <c r="G24" s="31" t="e">
        <f>#REF!+[1]CSM!F24+#REF!+[1]YY!F24+'[1]Zone verzi'!F24+'[1]67020330'!F24+[1]XX!F24+'[1]Filarmonica+670304'!F24+'[1]67020306'!F24+'[1]670250'!G24</f>
        <v>#REF!</v>
      </c>
      <c r="H24" s="31" t="e">
        <f>#REF!+[1]CSM!G24+#REF!+[1]YY!G24+'[1]Zone verzi'!G24+'[1]67020330'!G24+[1]XX!G24+'[1]Filarmonica+670304'!G24+'[1]67020306'!G24+'[1]670250'!H24</f>
        <v>#REF!</v>
      </c>
      <c r="I24" s="31" t="e">
        <f>#REF!+[1]CSM!H24+#REF!+[1]YY!H24+'[1]Zone verzi'!H24+'[1]67020330'!H24+[1]XX!H24+'[1]Filarmonica+670304'!H24+'[1]67020306'!H24+'[1]670250'!I24</f>
        <v>#REF!</v>
      </c>
      <c r="J24" s="31" t="e">
        <f>#REF!+[1]CSM!I24+#REF!+[1]YY!I24+'[1]Zone verzi'!I24+'[1]67020330'!I24+[1]XX!I24+'[1]Filarmonica+670304'!I24+'[1]67020306'!I24+'[1]670250'!J24</f>
        <v>#REF!</v>
      </c>
      <c r="K24" s="31" t="e">
        <f>#REF!+[1]CSM!J24+#REF!+[1]YY!J24+'[1]Zone verzi'!J24+'[1]67020330'!J24+[1]XX!J24+'[1]Filarmonica+670304'!J24+'[1]67020306'!J24+'[1]670250'!K24</f>
        <v>#REF!</v>
      </c>
      <c r="L24" s="132" t="e">
        <f>#REF!+[1]CSM!K24+#REF!+[1]YY!K24+'[1]Zone verzi'!K24+'[1]67020330'!K24+[1]XX!K24+'[1]Filarmonica+670304'!K24+'[1]67020306'!K24+'[1]670250'!L24</f>
        <v>#REF!</v>
      </c>
    </row>
    <row r="25" spans="1:12" s="15" customFormat="1" ht="20.100000000000001" hidden="1" customHeight="1">
      <c r="A25" s="131"/>
      <c r="B25" s="115" t="s">
        <v>38</v>
      </c>
      <c r="C25" s="112" t="s">
        <v>39</v>
      </c>
      <c r="D25" s="30"/>
      <c r="E25" s="31">
        <f>[1]CSM!D25+[1]YY!D25+'[1]Zone verzi'!D25+'[1]67020330'!D25+[1]XX!D25+'[1]Filarmonica+670304'!D25+'[1]67020306'!D25+'[1]670250'!E25</f>
        <v>0</v>
      </c>
      <c r="F25" s="31" t="e">
        <f>#REF!+[1]CSM!E25+#REF!+[1]YY!E25+'[1]Zone verzi'!E25+'[1]67020330'!E25+[1]XX!E25+'[1]Filarmonica+670304'!E25+'[1]67020306'!E25+'[1]670250'!F25</f>
        <v>#REF!</v>
      </c>
      <c r="G25" s="31" t="e">
        <f>#REF!+[1]CSM!F25+#REF!+[1]YY!F25+'[1]Zone verzi'!F25+'[1]67020330'!F25+[1]XX!F25+'[1]Filarmonica+670304'!F25+'[1]67020306'!F25+'[1]670250'!G25</f>
        <v>#REF!</v>
      </c>
      <c r="H25" s="31" t="e">
        <f>#REF!+[1]CSM!G25+#REF!+[1]YY!G25+'[1]Zone verzi'!G25+'[1]67020330'!G25+[1]XX!G25+'[1]Filarmonica+670304'!G25+'[1]67020306'!G25+'[1]670250'!H25</f>
        <v>#REF!</v>
      </c>
      <c r="I25" s="31" t="e">
        <f>#REF!+[1]CSM!H25+#REF!+[1]YY!H25+'[1]Zone verzi'!H25+'[1]67020330'!H25+[1]XX!H25+'[1]Filarmonica+670304'!H25+'[1]67020306'!H25+'[1]670250'!I25</f>
        <v>#REF!</v>
      </c>
      <c r="J25" s="31" t="e">
        <f>#REF!+[1]CSM!I25+#REF!+[1]YY!I25+'[1]Zone verzi'!I25+'[1]67020330'!I25+[1]XX!I25+'[1]Filarmonica+670304'!I25+'[1]67020306'!I25+'[1]670250'!J25</f>
        <v>#REF!</v>
      </c>
      <c r="K25" s="31" t="e">
        <f>#REF!+[1]CSM!J25+#REF!+[1]YY!J25+'[1]Zone verzi'!J25+'[1]67020330'!J25+[1]XX!J25+'[1]Filarmonica+670304'!J25+'[1]67020306'!J25+'[1]670250'!K25</f>
        <v>#REF!</v>
      </c>
      <c r="L25" s="132" t="e">
        <f>#REF!+[1]CSM!K25+#REF!+[1]YY!K25+'[1]Zone verzi'!K25+'[1]67020330'!K25+[1]XX!K25+'[1]Filarmonica+670304'!K25+'[1]67020306'!K25+'[1]670250'!L25</f>
        <v>#REF!</v>
      </c>
    </row>
    <row r="26" spans="1:12" s="15" customFormat="1" ht="17.25" hidden="1" customHeight="1">
      <c r="A26" s="131"/>
      <c r="B26" s="115" t="s">
        <v>40</v>
      </c>
      <c r="C26" s="112" t="s">
        <v>41</v>
      </c>
      <c r="D26" s="30"/>
      <c r="E26" s="31">
        <f>[1]CSM!D26+[1]YY!D26+'[1]Zone verzi'!D26+'[1]67020330'!D26+[1]XX!D26+'[1]Filarmonica+670304'!D26+'[1]67020306'!D26+'[1]670250'!E26</f>
        <v>0</v>
      </c>
      <c r="F26" s="31">
        <f>[1]CSM!E26+'[1]Zone verzi'!E26+'[1]67020330'!E26+[1]XX!E26+'[1]Filarmonica+670304'!E26+'[1]67020306'!E26+'[1]670250'!F26</f>
        <v>0</v>
      </c>
      <c r="G26" s="31">
        <f>[1]CSM!F26+'[1]Zone verzi'!F26+'[1]67020330'!F26+[1]XX!F26+'[1]Filarmonica+670304'!F26+'[1]67020306'!F26+'[1]670250'!G26</f>
        <v>0</v>
      </c>
      <c r="H26" s="31">
        <f>[1]CSM!G26+'[1]Zone verzi'!G26+'[1]67020330'!G26+[1]XX!G26+'[1]Filarmonica+670304'!G26+'[1]67020306'!G26+'[1]670250'!H26</f>
        <v>0</v>
      </c>
      <c r="I26" s="31">
        <f>[1]CSM!H26+'[1]Zone verzi'!H26+'[1]67020330'!H26+[1]XX!H26+'[1]Filarmonica+670304'!H26+'[1]67020306'!H26+'[1]670250'!I26</f>
        <v>0</v>
      </c>
      <c r="J26" s="31">
        <f>[1]CSM!I26+'[1]Zone verzi'!I26+'[1]67020330'!I26+[1]XX!I26+'[1]Filarmonica+670304'!I26+'[1]67020306'!I26+'[1]670250'!J26</f>
        <v>0</v>
      </c>
      <c r="K26" s="31">
        <f>[1]CSM!J26+'[1]Zone verzi'!J26+'[1]67020330'!J26+[1]XX!J26+'[1]Filarmonica+670304'!J26+'[1]67020306'!J26+'[1]670250'!K26</f>
        <v>0</v>
      </c>
      <c r="L26" s="132">
        <f>[1]CSM!K26+'[1]Zone verzi'!K26+'[1]67020330'!K26+[1]XX!K26+'[1]Filarmonica+670304'!K26+'[1]67020306'!K26+'[1]670250'!L26</f>
        <v>0</v>
      </c>
    </row>
    <row r="27" spans="1:12" s="15" customFormat="1" ht="17.25" hidden="1" customHeight="1">
      <c r="A27" s="131"/>
      <c r="B27" s="115" t="s">
        <v>42</v>
      </c>
      <c r="C27" s="112" t="s">
        <v>43</v>
      </c>
      <c r="D27" s="30"/>
      <c r="E27" s="31">
        <f>[1]CSM!D27+'[1]Zone verzi'!D27+'[1]67020330'!D27+[1]XX!D27+'[1]Filarmonica+670304'!D27+'[1]67020306'!D27+'[1]670250'!E27</f>
        <v>0</v>
      </c>
      <c r="F27" s="31">
        <f>[1]CSM!E27+'[1]Zone verzi'!E27+'[1]67020330'!E27+[1]XX!E27+'[1]Filarmonica+670304'!E27+'[1]67020306'!E27+'[1]670250'!F27</f>
        <v>0</v>
      </c>
      <c r="G27" s="31">
        <f>[1]CSM!F27+'[1]Zone verzi'!F27+'[1]67020330'!F27+[1]XX!F27+'[1]Filarmonica+670304'!F27+'[1]67020306'!F27+'[1]670250'!G27</f>
        <v>0</v>
      </c>
      <c r="H27" s="31">
        <f>[1]CSM!G27+'[1]Zone verzi'!G27+'[1]67020330'!G27+[1]XX!G27+'[1]Filarmonica+670304'!G27+'[1]67020306'!G27+'[1]670250'!H27</f>
        <v>0</v>
      </c>
      <c r="I27" s="31">
        <f>[1]CSM!H27+'[1]Zone verzi'!H27+'[1]67020330'!H27+[1]XX!H27+'[1]Filarmonica+670304'!H27+'[1]67020306'!H27+'[1]670250'!I27</f>
        <v>0</v>
      </c>
      <c r="J27" s="31">
        <f>[1]CSM!I27+'[1]Zone verzi'!I27+'[1]67020330'!I27+[1]XX!I27+'[1]Filarmonica+670304'!I27+'[1]67020306'!I27+'[1]670250'!J27</f>
        <v>0</v>
      </c>
      <c r="K27" s="31">
        <f>[1]CSM!J27+'[1]Zone verzi'!J27+'[1]67020330'!J27+[1]XX!J27+'[1]Filarmonica+670304'!J27+'[1]67020306'!J27+'[1]670250'!K27</f>
        <v>0</v>
      </c>
      <c r="L27" s="132">
        <f>[1]CSM!K27+'[1]Zone verzi'!K27+'[1]67020330'!K27+[1]XX!K27+'[1]Filarmonica+670304'!K27+'[1]67020306'!K27+'[1]670250'!L27</f>
        <v>0</v>
      </c>
    </row>
    <row r="28" spans="1:12" s="15" customFormat="1" ht="15" hidden="1" customHeight="1">
      <c r="A28" s="131"/>
      <c r="B28" s="115" t="s">
        <v>44</v>
      </c>
      <c r="C28" s="112" t="s">
        <v>45</v>
      </c>
      <c r="D28" s="30"/>
      <c r="E28" s="31">
        <f>[1]CSM!D28+'[1]Zone verzi'!D28+'[1]67020330'!D28+[1]XX!D28+'[1]Filarmonica+670304'!D28+'[1]67020306'!D28+'[1]670250'!E28</f>
        <v>0</v>
      </c>
      <c r="F28" s="31">
        <f>[1]CSM!E28+'[1]Zone verzi'!E28+'[1]67020330'!E28+[1]XX!E28+'[1]Filarmonica+670304'!E28+'[1]67020306'!E28+'[1]670250'!F28</f>
        <v>0</v>
      </c>
      <c r="G28" s="31">
        <f>[1]CSM!F28+'[1]Zone verzi'!F28+'[1]67020330'!F28+[1]XX!F28+'[1]Filarmonica+670304'!F28+'[1]67020306'!F28+'[1]670250'!G28</f>
        <v>0</v>
      </c>
      <c r="H28" s="31">
        <f>[1]CSM!G28+'[1]Zone verzi'!G28+'[1]67020330'!G28+[1]XX!G28+'[1]Filarmonica+670304'!G28+'[1]67020306'!G28+'[1]670250'!H28</f>
        <v>0</v>
      </c>
      <c r="I28" s="31">
        <f>[1]CSM!H28+'[1]Zone verzi'!H28+'[1]67020330'!H28+[1]XX!H28+'[1]Filarmonica+670304'!H28+'[1]67020306'!H28+'[1]670250'!I28</f>
        <v>0</v>
      </c>
      <c r="J28" s="31">
        <f>[1]CSM!I28+'[1]Zone verzi'!I28+'[1]67020330'!I28+[1]XX!I28+'[1]Filarmonica+670304'!I28+'[1]67020306'!I28+'[1]670250'!J28</f>
        <v>0</v>
      </c>
      <c r="K28" s="31">
        <f>[1]CSM!J28+'[1]Zone verzi'!J28+'[1]67020330'!J28+[1]XX!J28+'[1]Filarmonica+670304'!J28+'[1]67020306'!J28+'[1]670250'!K28</f>
        <v>0</v>
      </c>
      <c r="L28" s="132">
        <f>[1]CSM!K28+'[1]Zone verzi'!K28+'[1]67020330'!K28+[1]XX!K28+'[1]Filarmonica+670304'!K28+'[1]67020306'!K28+'[1]670250'!L28</f>
        <v>0</v>
      </c>
    </row>
    <row r="29" spans="1:12" s="15" customFormat="1" ht="15" customHeight="1">
      <c r="A29" s="135"/>
      <c r="B29" s="44" t="s">
        <v>46</v>
      </c>
      <c r="C29" s="112" t="s">
        <v>47</v>
      </c>
      <c r="D29" s="30"/>
      <c r="E29" s="31">
        <f>[1]CSM!D29+'[1]Zone verzi'!D29+'[1]67020330'!D29+[1]XX!D29+'[1]Filarmonica+670304'!D29+'[1]67020306'!D29+'[1]670250'!E29</f>
        <v>0</v>
      </c>
      <c r="F29" s="31">
        <f>[1]CSM!E29+'[1]Zone verzi'!E29+'[1]67020330'!E29+[1]XX!E29+'[1]Filarmonica+670304'!E29+'[1]67020306'!E29+'[1]670250'!F29</f>
        <v>2000</v>
      </c>
      <c r="G29" s="31">
        <f>[1]CSM!F29+'[1]Zone verzi'!F29+'[1]67020330'!F29+[1]XX!F29+'[1]Filarmonica+670304'!F29+'[1]67020306'!F29+'[1]670250'!G29</f>
        <v>669</v>
      </c>
      <c r="H29" s="31">
        <f>[1]CSM!G29+'[1]Zone verzi'!G29+'[1]67020330'!G29+[1]XX!G29+'[1]Filarmonica+670304'!G29+'[1]67020306'!G29+'[1]670250'!H29</f>
        <v>669</v>
      </c>
      <c r="I29" s="31">
        <f>[1]CSM!H29+'[1]Zone verzi'!H29+'[1]67020330'!H29+[1]XX!H29+'[1]Filarmonica+670304'!H29+'[1]67020306'!H29+'[1]670250'!I29</f>
        <v>669</v>
      </c>
      <c r="J29" s="31">
        <f>[1]CSM!I29+'[1]Zone verzi'!I29+'[1]67020330'!I29+[1]XX!I29+'[1]Filarmonica+670304'!I29+'[1]67020306'!I29+'[1]670250'!J29</f>
        <v>669</v>
      </c>
      <c r="K29" s="31">
        <f>[1]CSM!J29+'[1]Zone verzi'!J29+'[1]67020330'!J29+[1]XX!J29+'[1]Filarmonica+670304'!J29+'[1]67020306'!J29+'[1]670250'!K29</f>
        <v>0</v>
      </c>
      <c r="L29" s="132">
        <f>[1]CSM!K29+'[1]Zone verzi'!K29+'[1]67020330'!K29+[1]XX!K29+'[1]Filarmonica+670304'!K29+'[1]67020306'!K29+'[1]670250'!L29</f>
        <v>0</v>
      </c>
    </row>
    <row r="30" spans="1:12" s="15" customFormat="1" ht="15" hidden="1" customHeight="1">
      <c r="A30" s="135"/>
      <c r="B30" s="44" t="s">
        <v>48</v>
      </c>
      <c r="C30" s="112" t="s">
        <v>49</v>
      </c>
      <c r="D30" s="30"/>
      <c r="E30" s="31">
        <f>F30</f>
        <v>0</v>
      </c>
      <c r="F30" s="31">
        <f>[1]CSM!E30+'[1]Zone verzi'!E30+'[1]67020330'!E30+[1]XX!E30+'[1]Filarmonica+670304'!E30+'[1]67020306'!E30+'[1]670250'!F30</f>
        <v>0</v>
      </c>
      <c r="G30" s="31">
        <f>[1]CSM!F30+'[1]Zone verzi'!F30+'[1]67020330'!F30+[1]XX!F30+'[1]Filarmonica+670304'!F30+'[1]67020306'!F30+'[1]670250'!G30</f>
        <v>0</v>
      </c>
      <c r="H30" s="31">
        <f>[1]CSM!G30+'[1]Zone verzi'!G30+'[1]67020330'!G30+[1]XX!G30+'[1]Filarmonica+670304'!G30+'[1]67020306'!G30+'[1]670250'!H30</f>
        <v>0</v>
      </c>
      <c r="I30" s="31">
        <f>[1]CSM!H30+'[1]Zone verzi'!H30+'[1]67020330'!H30+[1]XX!H30+'[1]Filarmonica+670304'!H30+'[1]67020306'!H30+'[1]670250'!I30</f>
        <v>0</v>
      </c>
      <c r="J30" s="31">
        <f>[1]CSM!I30+'[1]Zone verzi'!I30+'[1]67020330'!I30+[1]XX!I30+'[1]Filarmonica+670304'!I30+'[1]67020306'!I30+'[1]670250'!J30</f>
        <v>0</v>
      </c>
      <c r="K30" s="31">
        <f>[1]CSM!J30+'[1]Zone verzi'!J30+'[1]67020330'!J30+[1]XX!J30+'[1]Filarmonica+670304'!J30+'[1]67020306'!J30+'[1]670250'!K30</f>
        <v>0</v>
      </c>
      <c r="L30" s="132">
        <f>[1]CSM!K30+'[1]Zone verzi'!K30+'[1]67020330'!K30+[1]XX!K30+'[1]Filarmonica+670304'!K30+'[1]67020306'!K30+'[1]670250'!L30</f>
        <v>0</v>
      </c>
    </row>
    <row r="31" spans="1:12" s="15" customFormat="1" ht="15" hidden="1" customHeight="1">
      <c r="A31" s="135"/>
      <c r="B31" s="44" t="s">
        <v>50</v>
      </c>
      <c r="C31" s="112" t="s">
        <v>51</v>
      </c>
      <c r="D31" s="30"/>
      <c r="E31" s="31">
        <f>F31</f>
        <v>0</v>
      </c>
      <c r="F31" s="31">
        <f>[1]CSM!E31+'[1]Zone verzi'!E31+'[1]67020330'!E31+[1]XX!E31+'[1]Filarmonica+670304'!E31+'[1]67020306'!E31+'[1]670250'!F31</f>
        <v>0</v>
      </c>
      <c r="G31" s="31">
        <f>[1]CSM!F31+'[1]Zone verzi'!F31+'[1]67020330'!F31+[1]XX!F31+'[1]Filarmonica+670304'!F31+'[1]67020306'!F31+'[1]670250'!G31</f>
        <v>0</v>
      </c>
      <c r="H31" s="31">
        <f>[1]CSM!G31+'[1]Zone verzi'!G31+'[1]67020330'!G31+[1]XX!G31+'[1]Filarmonica+670304'!G31+'[1]67020306'!G31+'[1]670250'!H31</f>
        <v>0</v>
      </c>
      <c r="I31" s="31">
        <f>[1]CSM!H31+'[1]Zone verzi'!H31+'[1]67020330'!H31+[1]XX!H31+'[1]Filarmonica+670304'!H31+'[1]67020306'!H31+'[1]670250'!I31</f>
        <v>0</v>
      </c>
      <c r="J31" s="31">
        <f>[1]CSM!I31+'[1]Zone verzi'!I31+'[1]67020330'!I31+[1]XX!I31+'[1]Filarmonica+670304'!I31+'[1]67020306'!I31+'[1]670250'!J31</f>
        <v>0</v>
      </c>
      <c r="K31" s="31">
        <f>[1]CSM!J31+'[1]Zone verzi'!J31+'[1]67020330'!J31+[1]XX!J31+'[1]Filarmonica+670304'!J31+'[1]67020306'!J31+'[1]670250'!K31</f>
        <v>0</v>
      </c>
      <c r="L31" s="132">
        <f>[1]CSM!K31+'[1]Zone verzi'!K31+'[1]67020330'!K31+[1]XX!K31+'[1]Filarmonica+670304'!K31+'[1]67020306'!K31+'[1]670250'!L31</f>
        <v>0</v>
      </c>
    </row>
    <row r="32" spans="1:12" s="15" customFormat="1" ht="15" hidden="1" customHeight="1">
      <c r="A32" s="135"/>
      <c r="B32" s="44" t="s">
        <v>52</v>
      </c>
      <c r="C32" s="112" t="s">
        <v>53</v>
      </c>
      <c r="D32" s="30"/>
      <c r="E32" s="31">
        <f>F32</f>
        <v>0</v>
      </c>
      <c r="F32" s="31">
        <f>+[1]CSM!E32+'[1]Zone verzi'!E32+'[1]67020330'!E32+[1]XX!E32+'[1]Filarmonica+670304'!E32+'[1]67020306'!E32+'[1]670250'!F32</f>
        <v>0</v>
      </c>
      <c r="G32" s="31">
        <f>+[1]CSM!F32+'[1]Zone verzi'!F32+'[1]67020330'!F32+[1]XX!F32+'[1]Filarmonica+670304'!F32+'[1]67020306'!F32+'[1]670250'!G32</f>
        <v>0</v>
      </c>
      <c r="H32" s="31">
        <f>+[1]CSM!G32+'[1]Zone verzi'!G32+'[1]67020330'!G32+[1]XX!G32+'[1]Filarmonica+670304'!G32+'[1]67020306'!G32+'[1]670250'!H32</f>
        <v>0</v>
      </c>
      <c r="I32" s="31">
        <f>+[1]CSM!H32+'[1]Zone verzi'!H32+'[1]67020330'!H32+[1]XX!H32+'[1]Filarmonica+670304'!H32+'[1]67020306'!H32+'[1]670250'!I32</f>
        <v>0</v>
      </c>
      <c r="J32" s="31">
        <f>+[1]CSM!I32+'[1]Zone verzi'!I32+'[1]67020330'!I32+[1]XX!I32+'[1]Filarmonica+670304'!I32+'[1]67020306'!I32+'[1]670250'!J32</f>
        <v>0</v>
      </c>
      <c r="K32" s="31">
        <f>+[1]CSM!J32+'[1]Zone verzi'!J32+'[1]67020330'!J32+[1]XX!J32+'[1]Filarmonica+670304'!J32+'[1]67020306'!J32+'[1]670250'!K32</f>
        <v>0</v>
      </c>
      <c r="L32" s="132">
        <f>+[1]CSM!K32+'[1]Zone verzi'!K32+'[1]67020330'!K32+[1]XX!K32+'[1]Filarmonica+670304'!K32+'[1]67020306'!K32+'[1]670250'!L32</f>
        <v>0</v>
      </c>
    </row>
    <row r="33" spans="1:12" s="15" customFormat="1" ht="15" hidden="1" customHeight="1">
      <c r="A33" s="135"/>
      <c r="B33" s="115" t="s">
        <v>54</v>
      </c>
      <c r="C33" s="112" t="s">
        <v>55</v>
      </c>
      <c r="D33" s="30"/>
      <c r="E33" s="31">
        <f>F33</f>
        <v>0</v>
      </c>
      <c r="F33" s="31">
        <f>+[1]CSM!E33+'[1]Zone verzi'!E33+'[1]67020330'!E33+[1]XX!E33+'[1]Filarmonica+670304'!E33+'[1]67020306'!E33+'[1]670250'!F33</f>
        <v>0</v>
      </c>
      <c r="G33" s="31">
        <f>+[1]CSM!F33+'[1]Zone verzi'!F33+'[1]67020330'!F33+[1]XX!F33+'[1]Filarmonica+670304'!F33+'[1]67020306'!F33+'[1]670250'!G33</f>
        <v>0</v>
      </c>
      <c r="H33" s="31">
        <f>+[1]CSM!G33+'[1]Zone verzi'!G33+'[1]67020330'!G33+[1]XX!G33+'[1]Filarmonica+670304'!G33+'[1]67020306'!G33+'[1]670250'!H33</f>
        <v>0</v>
      </c>
      <c r="I33" s="31">
        <f>+[1]CSM!H33+'[1]Zone verzi'!H33+'[1]67020330'!H33+[1]XX!H33+'[1]Filarmonica+670304'!H33+'[1]67020306'!H33+'[1]670250'!I33</f>
        <v>0</v>
      </c>
      <c r="J33" s="31">
        <f>+[1]CSM!I33+'[1]Zone verzi'!I33+'[1]67020330'!I33+[1]XX!I33+'[1]Filarmonica+670304'!I33+'[1]67020306'!I33+'[1]670250'!J33</f>
        <v>0</v>
      </c>
      <c r="K33" s="31">
        <f>+[1]CSM!J33+'[1]Zone verzi'!J33+'[1]67020330'!J33+[1]XX!J33+'[1]Filarmonica+670304'!J33+'[1]67020306'!J33+'[1]670250'!K33</f>
        <v>0</v>
      </c>
      <c r="L33" s="132">
        <f>+[1]CSM!K33+'[1]Zone verzi'!K33+'[1]67020330'!K33+[1]XX!K33+'[1]Filarmonica+670304'!K33+'[1]67020306'!K33+'[1]670250'!L33</f>
        <v>0</v>
      </c>
    </row>
    <row r="34" spans="1:12" s="15" customFormat="1" ht="20.100000000000001" customHeight="1">
      <c r="A34" s="129" t="s">
        <v>56</v>
      </c>
      <c r="B34" s="37"/>
      <c r="C34" s="26" t="s">
        <v>57</v>
      </c>
      <c r="D34" s="26"/>
      <c r="E34" s="27">
        <f>E35+E36+E37+E38+E39+E40+E41</f>
        <v>0</v>
      </c>
      <c r="F34" s="27">
        <f>F35+F36+F37+F38+F39+F40+F41</f>
        <v>8000</v>
      </c>
      <c r="G34" s="27">
        <f t="shared" ref="G34:L34" si="5">G35+G36+G37+G38+G39+G40+G41</f>
        <v>9000</v>
      </c>
      <c r="H34" s="27">
        <f t="shared" si="5"/>
        <v>9000</v>
      </c>
      <c r="I34" s="27">
        <f t="shared" si="5"/>
        <v>9000</v>
      </c>
      <c r="J34" s="27">
        <f t="shared" si="5"/>
        <v>9000</v>
      </c>
      <c r="K34" s="27">
        <f t="shared" si="5"/>
        <v>0</v>
      </c>
      <c r="L34" s="130">
        <f t="shared" si="5"/>
        <v>9000</v>
      </c>
    </row>
    <row r="35" spans="1:12" s="15" customFormat="1" ht="20.100000000000001" hidden="1" customHeight="1">
      <c r="A35" s="135"/>
      <c r="B35" s="29" t="s">
        <v>58</v>
      </c>
      <c r="C35" s="30" t="s">
        <v>59</v>
      </c>
      <c r="D35" s="30"/>
      <c r="E35" s="31">
        <f>F35</f>
        <v>0</v>
      </c>
      <c r="F35" s="31">
        <f>+[1]CSM!E35+'[1]Zone verzi'!E35+'[1]67020330'!E35+[1]XX!E35+'[1]Filarmonica+670304'!E35+'[1]67020306'!E35+'[1]670250'!F35</f>
        <v>0</v>
      </c>
      <c r="G35" s="31">
        <f>+[1]CSM!F35+'[1]Zone verzi'!F35+'[1]67020330'!F35+[1]XX!F35+'[1]Filarmonica+670304'!F35+'[1]67020306'!F35+'[1]670250'!G35</f>
        <v>0</v>
      </c>
      <c r="H35" s="31">
        <f>+[1]CSM!G35+'[1]Zone verzi'!G35+'[1]67020330'!G35+[1]XX!G35+'[1]Filarmonica+670304'!G35+'[1]67020306'!G35+'[1]670250'!H35</f>
        <v>0</v>
      </c>
      <c r="I35" s="31">
        <f>+[1]CSM!H35+'[1]Zone verzi'!H35+'[1]67020330'!H35+[1]XX!H35+'[1]Filarmonica+670304'!H35+'[1]67020306'!H35+'[1]670250'!I35</f>
        <v>0</v>
      </c>
      <c r="J35" s="31">
        <f>+[1]CSM!I35+'[1]Zone verzi'!I35+'[1]67020330'!I35+[1]XX!I35+'[1]Filarmonica+670304'!I35+'[1]67020306'!I35+'[1]670250'!J35</f>
        <v>0</v>
      </c>
      <c r="K35" s="31">
        <f>+[1]CSM!J35+'[1]Zone verzi'!J35+'[1]67020330'!J35+[1]XX!J35+'[1]Filarmonica+670304'!J35+'[1]67020306'!J35+'[1]670250'!K35</f>
        <v>0</v>
      </c>
      <c r="L35" s="132">
        <f>+[1]CSM!K35+'[1]Zone verzi'!K35+'[1]67020330'!K35+[1]XX!K35+'[1]Filarmonica+670304'!K35+'[1]67020306'!K35+'[1]670250'!L35</f>
        <v>0</v>
      </c>
    </row>
    <row r="36" spans="1:12" s="15" customFormat="1" ht="20.100000000000001" hidden="1" customHeight="1">
      <c r="A36" s="135"/>
      <c r="B36" s="29" t="s">
        <v>60</v>
      </c>
      <c r="C36" s="30" t="s">
        <v>61</v>
      </c>
      <c r="D36" s="30"/>
      <c r="E36" s="31">
        <f t="shared" ref="E36:E41" si="6">F36</f>
        <v>0</v>
      </c>
      <c r="F36" s="31">
        <f>+[1]CSM!E36+'[1]Zone verzi'!E36+'[1]67020330'!E36+[1]XX!E36+'[1]Filarmonica+670304'!E36+'[1]67020306'!E36+'[1]670250'!F36</f>
        <v>0</v>
      </c>
      <c r="G36" s="31">
        <f>+[1]CSM!F36+'[1]Zone verzi'!F36+'[1]67020330'!F36+[1]XX!F36+'[1]Filarmonica+670304'!F36+'[1]67020306'!F36+'[1]670250'!G36</f>
        <v>0</v>
      </c>
      <c r="H36" s="31">
        <f>+[1]CSM!G36+'[1]Zone verzi'!G36+'[1]67020330'!G36+[1]XX!G36+'[1]Filarmonica+670304'!G36+'[1]67020306'!G36+'[1]670250'!H36</f>
        <v>0</v>
      </c>
      <c r="I36" s="31">
        <f>+[1]CSM!H36+'[1]Zone verzi'!H36+'[1]67020330'!H36+[1]XX!H36+'[1]Filarmonica+670304'!H36+'[1]67020306'!H36+'[1]670250'!I36</f>
        <v>0</v>
      </c>
      <c r="J36" s="31">
        <f>+[1]CSM!I36+'[1]Zone verzi'!I36+'[1]67020330'!I36+[1]XX!I36+'[1]Filarmonica+670304'!I36+'[1]67020306'!I36+'[1]670250'!J36</f>
        <v>0</v>
      </c>
      <c r="K36" s="31">
        <f>+[1]CSM!J36+'[1]Zone verzi'!J36+'[1]67020330'!J36+[1]XX!J36+'[1]Filarmonica+670304'!J36+'[1]67020306'!J36+'[1]670250'!K36</f>
        <v>0</v>
      </c>
      <c r="L36" s="132">
        <f>+[1]CSM!K36+'[1]Zone verzi'!K36+'[1]67020330'!K36+[1]XX!K36+'[1]Filarmonica+670304'!K36+'[1]67020306'!K36+'[1]670250'!L36</f>
        <v>0</v>
      </c>
    </row>
    <row r="37" spans="1:12" s="15" customFormat="1" ht="20.100000000000001" hidden="1" customHeight="1">
      <c r="A37" s="135"/>
      <c r="B37" s="29" t="s">
        <v>62</v>
      </c>
      <c r="C37" s="30" t="s">
        <v>63</v>
      </c>
      <c r="D37" s="30"/>
      <c r="E37" s="31">
        <f t="shared" si="6"/>
        <v>0</v>
      </c>
      <c r="F37" s="31">
        <f>+[1]CSM!E37+'[1]Zone verzi'!E37+'[1]67020330'!E37+[1]XX!E37+'[1]Filarmonica+670304'!E37+'[1]67020306'!E37+'[1]670250'!F37</f>
        <v>0</v>
      </c>
      <c r="G37" s="31">
        <f>+[1]CSM!F37+'[1]Zone verzi'!F37+'[1]67020330'!F37+[1]XX!F37+'[1]Filarmonica+670304'!F37+'[1]67020306'!F37+'[1]670250'!G37</f>
        <v>0</v>
      </c>
      <c r="H37" s="31">
        <f>+[1]CSM!G37+'[1]Zone verzi'!G37+'[1]67020330'!G37+[1]XX!G37+'[1]Filarmonica+670304'!G37+'[1]67020306'!G37+'[1]670250'!H37</f>
        <v>0</v>
      </c>
      <c r="I37" s="31">
        <f>+[1]CSM!H37+'[1]Zone verzi'!H37+'[1]67020330'!H37+[1]XX!H37+'[1]Filarmonica+670304'!H37+'[1]67020306'!H37+'[1]670250'!I37</f>
        <v>0</v>
      </c>
      <c r="J37" s="31">
        <f>+[1]CSM!I37+'[1]Zone verzi'!I37+'[1]67020330'!I37+[1]XX!I37+'[1]Filarmonica+670304'!I37+'[1]67020306'!I37+'[1]670250'!J37</f>
        <v>0</v>
      </c>
      <c r="K37" s="31">
        <f>+[1]CSM!J37+'[1]Zone verzi'!J37+'[1]67020330'!J37+[1]XX!J37+'[1]Filarmonica+670304'!J37+'[1]67020306'!J37+'[1]670250'!K37</f>
        <v>0</v>
      </c>
      <c r="L37" s="132">
        <f>+[1]CSM!K37+'[1]Zone verzi'!K37+'[1]67020330'!K37+[1]XX!K37+'[1]Filarmonica+670304'!K37+'[1]67020306'!K37+'[1]670250'!L37</f>
        <v>0</v>
      </c>
    </row>
    <row r="38" spans="1:12" s="15" customFormat="1" ht="20.100000000000001" hidden="1" customHeight="1">
      <c r="A38" s="135"/>
      <c r="B38" s="29" t="s">
        <v>64</v>
      </c>
      <c r="C38" s="30" t="s">
        <v>65</v>
      </c>
      <c r="D38" s="30"/>
      <c r="E38" s="31">
        <f t="shared" si="6"/>
        <v>0</v>
      </c>
      <c r="F38" s="31">
        <f>+[1]CSM!E38+'[1]Zone verzi'!E38+'[1]67020330'!E38+[1]XX!E38+'[1]Filarmonica+670304'!E38+'[1]67020306'!E38+'[1]670250'!F38</f>
        <v>0</v>
      </c>
      <c r="G38" s="31">
        <f>+[1]CSM!F38+'[1]Zone verzi'!F38+'[1]67020330'!F38+[1]XX!F38+'[1]Filarmonica+670304'!F38+'[1]67020306'!F38+'[1]670250'!G38</f>
        <v>0</v>
      </c>
      <c r="H38" s="31">
        <f>+[1]CSM!G38+'[1]Zone verzi'!G38+'[1]67020330'!G38+[1]XX!G38+'[1]Filarmonica+670304'!G38+'[1]67020306'!G38+'[1]670250'!H38</f>
        <v>0</v>
      </c>
      <c r="I38" s="31">
        <f>+[1]CSM!H38+'[1]Zone verzi'!H38+'[1]67020330'!H38+[1]XX!H38+'[1]Filarmonica+670304'!H38+'[1]67020306'!H38+'[1]670250'!I38</f>
        <v>0</v>
      </c>
      <c r="J38" s="31">
        <f>+[1]CSM!I38+'[1]Zone verzi'!I38+'[1]67020330'!I38+[1]XX!I38+'[1]Filarmonica+670304'!I38+'[1]67020306'!I38+'[1]670250'!J38</f>
        <v>0</v>
      </c>
      <c r="K38" s="31">
        <f>+[1]CSM!J38+'[1]Zone verzi'!J38+'[1]67020330'!J38+[1]XX!J38+'[1]Filarmonica+670304'!J38+'[1]67020306'!J38+'[1]670250'!K38</f>
        <v>0</v>
      </c>
      <c r="L38" s="132">
        <f>+[1]CSM!K38+'[1]Zone verzi'!K38+'[1]67020330'!K38+[1]XX!K38+'[1]Filarmonica+670304'!K38+'[1]67020306'!K38+'[1]670250'!L38</f>
        <v>0</v>
      </c>
    </row>
    <row r="39" spans="1:12" s="15" customFormat="1" ht="20.100000000000001" hidden="1" customHeight="1">
      <c r="A39" s="135"/>
      <c r="B39" s="36" t="s">
        <v>66</v>
      </c>
      <c r="C39" s="30" t="s">
        <v>67</v>
      </c>
      <c r="D39" s="30"/>
      <c r="E39" s="31">
        <f t="shared" si="6"/>
        <v>0</v>
      </c>
      <c r="F39" s="31">
        <f>+[1]CSM!E39+'[1]Zone verzi'!E39+'[1]67020330'!E39+[1]XX!E39+'[1]Filarmonica+670304'!E39+'[1]67020306'!E39+'[1]670250'!F39</f>
        <v>0</v>
      </c>
      <c r="G39" s="31">
        <f>+[1]CSM!F39+'[1]Zone verzi'!F39+'[1]67020330'!F39+[1]XX!F39+'[1]Filarmonica+670304'!F39+'[1]67020306'!F39+'[1]670250'!G39</f>
        <v>0</v>
      </c>
      <c r="H39" s="31">
        <f>+[1]CSM!G39+'[1]Zone verzi'!G39+'[1]67020330'!G39+[1]XX!G39+'[1]Filarmonica+670304'!G39+'[1]67020306'!G39+'[1]670250'!H39</f>
        <v>0</v>
      </c>
      <c r="I39" s="31">
        <f>+[1]CSM!H39+'[1]Zone verzi'!H39+'[1]67020330'!H39+[1]XX!H39+'[1]Filarmonica+670304'!H39+'[1]67020306'!H39+'[1]670250'!I39</f>
        <v>0</v>
      </c>
      <c r="J39" s="31">
        <f>+[1]CSM!I39+'[1]Zone verzi'!I39+'[1]67020330'!I39+[1]XX!I39+'[1]Filarmonica+670304'!I39+'[1]67020306'!I39+'[1]670250'!J39</f>
        <v>0</v>
      </c>
      <c r="K39" s="31">
        <f>+[1]CSM!J39+'[1]Zone verzi'!J39+'[1]67020330'!J39+[1]XX!J39+'[1]Filarmonica+670304'!J39+'[1]67020306'!J39+'[1]670250'!K39</f>
        <v>0</v>
      </c>
      <c r="L39" s="132">
        <f>+[1]CSM!K39+'[1]Zone verzi'!K39+'[1]67020330'!K39+[1]XX!K39+'[1]Filarmonica+670304'!K39+'[1]67020306'!K39+'[1]670250'!L39</f>
        <v>0</v>
      </c>
    </row>
    <row r="40" spans="1:12" s="15" customFormat="1" ht="20.100000000000001" customHeight="1">
      <c r="A40" s="135"/>
      <c r="B40" s="44" t="s">
        <v>68</v>
      </c>
      <c r="C40" s="112" t="s">
        <v>69</v>
      </c>
      <c r="D40" s="30"/>
      <c r="E40" s="31">
        <v>0</v>
      </c>
      <c r="F40" s="31">
        <f>+[1]CSM!E40+'[1]Zone verzi'!E40+'[1]67020330'!E40+[1]XX!E40+'[1]Filarmonica+670304'!E40+'[1]67020306'!E40+'[1]670250'!F40</f>
        <v>8000</v>
      </c>
      <c r="G40" s="31">
        <f>[1]CSM!F40</f>
        <v>9000</v>
      </c>
      <c r="H40" s="31">
        <f>[1]CSM!G40</f>
        <v>9000</v>
      </c>
      <c r="I40" s="31">
        <f>[1]CSM!H40</f>
        <v>9000</v>
      </c>
      <c r="J40" s="31">
        <f>[1]CSM!I40</f>
        <v>9000</v>
      </c>
      <c r="K40" s="31">
        <f>[1]CSM!J40</f>
        <v>0</v>
      </c>
      <c r="L40" s="132">
        <f>[1]CSM!K40</f>
        <v>9000</v>
      </c>
    </row>
    <row r="41" spans="1:12" s="15" customFormat="1" ht="20.100000000000001" customHeight="1">
      <c r="A41" s="131"/>
      <c r="B41" s="115" t="s">
        <v>70</v>
      </c>
      <c r="C41" s="112" t="s">
        <v>71</v>
      </c>
      <c r="D41" s="30"/>
      <c r="E41" s="31">
        <f t="shared" si="6"/>
        <v>0</v>
      </c>
      <c r="F41" s="31">
        <f>+[1]CSM!E41+'[1]Zone verzi'!E41+'[1]67020330'!E41+[1]XX!E41+'[1]Filarmonica+670304'!E41+'[1]67020306'!E41+'[1]670250'!F41</f>
        <v>0</v>
      </c>
      <c r="G41" s="31">
        <f>+[1]CSM!F41+'[1]Zone verzi'!F41+'[1]67020330'!F41+[1]XX!F41+'[1]Filarmonica+670304'!F41+'[1]67020306'!F41+'[1]670250'!G41</f>
        <v>0</v>
      </c>
      <c r="H41" s="31">
        <f>+[1]CSM!G41+'[1]Zone verzi'!G41+'[1]67020330'!G41+[1]XX!G41+'[1]Filarmonica+670304'!G41+'[1]67020306'!G41+'[1]670250'!H41</f>
        <v>0</v>
      </c>
      <c r="I41" s="31">
        <f>+[1]CSM!H41+'[1]Zone verzi'!H41+'[1]67020330'!H41+[1]XX!H41+'[1]Filarmonica+670304'!H41+'[1]67020306'!H41+'[1]670250'!I41</f>
        <v>0</v>
      </c>
      <c r="J41" s="31">
        <f>+[1]CSM!I41+'[1]Zone verzi'!I41+'[1]67020330'!I41+[1]XX!I41+'[1]Filarmonica+670304'!I41+'[1]67020306'!I41+'[1]670250'!J41</f>
        <v>0</v>
      </c>
      <c r="K41" s="31">
        <f>+[1]CSM!J41+'[1]Zone verzi'!J41+'[1]67020330'!J41+[1]XX!J41+'[1]Filarmonica+670304'!J41+'[1]67020306'!J41+'[1]670250'!K41</f>
        <v>0</v>
      </c>
      <c r="L41" s="132">
        <f>+[1]CSM!K41+'[1]Zone verzi'!K41+'[1]67020330'!K41+[1]XX!K41+'[1]Filarmonica+670304'!K41+'[1]67020306'!K41+'[1]670250'!L41</f>
        <v>0</v>
      </c>
    </row>
    <row r="42" spans="1:12" s="15" customFormat="1" ht="16.5" customHeight="1">
      <c r="A42" s="136" t="s">
        <v>72</v>
      </c>
      <c r="B42" s="38"/>
      <c r="C42" s="26" t="s">
        <v>73</v>
      </c>
      <c r="D42" s="26"/>
      <c r="E42" s="27">
        <f t="shared" ref="E42:L42" si="7">E43+E44+E45+E46+E47+E48+E49</f>
        <v>0</v>
      </c>
      <c r="F42" s="27">
        <f t="shared" si="7"/>
        <v>93127</v>
      </c>
      <c r="G42" s="27">
        <f t="shared" si="7"/>
        <v>91342</v>
      </c>
      <c r="H42" s="27">
        <f t="shared" si="7"/>
        <v>91342</v>
      </c>
      <c r="I42" s="27">
        <f t="shared" si="7"/>
        <v>91342</v>
      </c>
      <c r="J42" s="27">
        <f t="shared" si="7"/>
        <v>91342</v>
      </c>
      <c r="K42" s="27">
        <f t="shared" si="7"/>
        <v>0</v>
      </c>
      <c r="L42" s="130">
        <f t="shared" si="7"/>
        <v>8466</v>
      </c>
    </row>
    <row r="43" spans="1:12" s="15" customFormat="1" ht="16.5" customHeight="1">
      <c r="A43" s="135"/>
      <c r="B43" s="117" t="s">
        <v>74</v>
      </c>
      <c r="C43" s="112" t="s">
        <v>75</v>
      </c>
      <c r="D43" s="30"/>
      <c r="E43" s="31">
        <v>0</v>
      </c>
      <c r="F43" s="31">
        <f>+[1]CSM!E43++[1]YY!E43+'[1]Zone verzi'!E43+'[1]67020330'!E43+[1]XX!E43+'[1]Filarmonica+670304'!E43+'[1]67020306'!E43+'[1]670250'!F43</f>
        <v>64063</v>
      </c>
      <c r="G43" s="31">
        <f>+[1]CSM!F43++[1]YY!F43+'[1]Zone verzi'!F43+'[1]67020330'!F43+[1]XX!F43+'[1]Filarmonica+670304'!F43+'[1]67020306'!F43+'[1]670250'!G43</f>
        <v>61114</v>
      </c>
      <c r="H43" s="31">
        <f>+[1]CSM!G43++[1]YY!G43+'[1]Zone verzi'!G43+'[1]67020330'!G43+[1]XX!G43+'[1]Filarmonica+670304'!G43+'[1]67020306'!G43+'[1]670250'!H43</f>
        <v>61114</v>
      </c>
      <c r="I43" s="31">
        <f>+[1]CSM!H43++[1]YY!H43+'[1]Zone verzi'!H43+'[1]67020330'!H43+[1]XX!H43+'[1]Filarmonica+670304'!H43+'[1]67020306'!H43+'[1]670250'!I43</f>
        <v>61114</v>
      </c>
      <c r="J43" s="31">
        <f>+[1]CSM!I43++[1]YY!I43+'[1]Zone verzi'!I43+'[1]67020330'!I43+[1]XX!I43+'[1]Filarmonica+670304'!I43+'[1]67020306'!I43+'[1]670250'!J43</f>
        <v>61114</v>
      </c>
      <c r="K43" s="31">
        <f>+[1]CSM!J43++[1]YY!J43+'[1]Zone verzi'!J43+'[1]67020330'!J43+[1]XX!J43+'[1]Filarmonica+670304'!J43+'[1]67020306'!J43+'[1]670250'!K43</f>
        <v>0</v>
      </c>
      <c r="L43" s="132">
        <f>+[1]CSM!K43++[1]YY!K43+'[1]Zone verzi'!K43+'[1]67020330'!K43+[1]XX!K43+'[1]Filarmonica+670304'!K43+'[1]67020306'!K43+'[1]670250'!L43</f>
        <v>0</v>
      </c>
    </row>
    <row r="44" spans="1:12" s="15" customFormat="1" ht="16.5" customHeight="1">
      <c r="A44" s="137"/>
      <c r="B44" s="44" t="s">
        <v>76</v>
      </c>
      <c r="C44" s="112" t="s">
        <v>77</v>
      </c>
      <c r="D44" s="30"/>
      <c r="E44" s="31">
        <v>0</v>
      </c>
      <c r="F44" s="31">
        <f>+[1]CSM!E44++[1]YY!E44+'[1]Zone verzi'!E44+'[1]67020330'!E44+[1]XX!E44+'[1]Filarmonica+670304'!E44+'[1]67020306'!E44+'[1]670250'!F44</f>
        <v>2113</v>
      </c>
      <c r="G44" s="31">
        <f>+[1]CSM!F44++[1]YY!F44+'[1]Zone verzi'!F44+'[1]67020330'!F44+[1]XX!F44+'[1]Filarmonica+670304'!F44+'[1]67020306'!F44+'[1]670250'!G44</f>
        <v>1617</v>
      </c>
      <c r="H44" s="31">
        <f>+[1]CSM!G44++[1]YY!G44+'[1]Zone verzi'!G44+'[1]67020330'!G44+[1]XX!G44+'[1]Filarmonica+670304'!G44+'[1]67020306'!G44+'[1]670250'!H44</f>
        <v>1617</v>
      </c>
      <c r="I44" s="31">
        <f>+[1]CSM!H44++[1]YY!H44+'[1]Zone verzi'!H44+'[1]67020330'!H44+[1]XX!H44+'[1]Filarmonica+670304'!H44+'[1]67020306'!H44+'[1]670250'!I44</f>
        <v>1617</v>
      </c>
      <c r="J44" s="31">
        <f>+[1]CSM!I44++[1]YY!I44+'[1]Zone verzi'!I44+'[1]67020330'!I44+[1]XX!I44+'[1]Filarmonica+670304'!I44+'[1]67020306'!I44+'[1]670250'!J44</f>
        <v>1617</v>
      </c>
      <c r="K44" s="31">
        <f>+[1]CSM!J44++[1]YY!J44+'[1]Zone verzi'!J44+'[1]67020330'!J44+[1]XX!J44+'[1]Filarmonica+670304'!J44+'[1]67020306'!J44+'[1]670250'!K44</f>
        <v>0</v>
      </c>
      <c r="L44" s="132">
        <f>+[1]CSM!K44++[1]YY!K44+'[1]Zone verzi'!K44+'[1]67020330'!K44+[1]XX!K44+'[1]Filarmonica+670304'!K44+'[1]67020306'!K44+'[1]670250'!L44</f>
        <v>0</v>
      </c>
    </row>
    <row r="45" spans="1:12" s="15" customFormat="1" ht="16.5" customHeight="1">
      <c r="A45" s="137"/>
      <c r="B45" s="44" t="s">
        <v>78</v>
      </c>
      <c r="C45" s="112" t="s">
        <v>79</v>
      </c>
      <c r="D45" s="30"/>
      <c r="E45" s="31">
        <v>0</v>
      </c>
      <c r="F45" s="31">
        <f>+[1]CSM!E45+[1]YY!E45+'[1]Zone verzi'!E45+'[1]67020330'!E45+[1]XX!E45+'[1]Filarmonica+670304'!E45+'[1]67020306'!E45+'[1]670250'!F45</f>
        <v>17337</v>
      </c>
      <c r="G45" s="31">
        <f>+[1]CSM!F45+[1]YY!F45+'[1]Zone verzi'!F45+'[1]67020330'!F45+[1]XX!F45+'[1]Filarmonica+670304'!F45+'[1]67020306'!F45+'[1]670250'!G45</f>
        <v>16975</v>
      </c>
      <c r="H45" s="31">
        <f>+[1]CSM!G45+[1]YY!G45+'[1]Zone verzi'!G45+'[1]67020330'!G45+[1]XX!G45+'[1]Filarmonica+670304'!G45+'[1]67020306'!G45+'[1]670250'!H45</f>
        <v>16975</v>
      </c>
      <c r="I45" s="31">
        <f>+[1]CSM!H45+[1]YY!H45+'[1]Zone verzi'!H45+'[1]67020330'!H45+[1]XX!H45+'[1]Filarmonica+670304'!H45+'[1]67020306'!H45+'[1]670250'!I45</f>
        <v>16975</v>
      </c>
      <c r="J45" s="31">
        <f>+[1]CSM!I45+[1]YY!I45+'[1]Zone verzi'!I45+'[1]67020330'!I45+[1]XX!I45+'[1]Filarmonica+670304'!I45+'[1]67020306'!I45+'[1]670250'!J45</f>
        <v>16975</v>
      </c>
      <c r="K45" s="31">
        <f>+[1]CSM!J45+[1]YY!J45+'[1]Zone verzi'!J45+'[1]67020330'!J45+[1]XX!J45+'[1]Filarmonica+670304'!J45+'[1]67020306'!J45+'[1]670250'!K45</f>
        <v>0</v>
      </c>
      <c r="L45" s="132">
        <f>+[1]CSM!K45+[1]YY!K45+'[1]Zone verzi'!K45+'[1]67020330'!K45+[1]XX!K45+'[1]Filarmonica+670304'!K45+'[1]67020306'!K45+'[1]670250'!L45</f>
        <v>0</v>
      </c>
    </row>
    <row r="46" spans="1:12" s="15" customFormat="1" ht="16.5" customHeight="1">
      <c r="A46" s="137"/>
      <c r="B46" s="118" t="s">
        <v>80</v>
      </c>
      <c r="C46" s="112" t="s">
        <v>81</v>
      </c>
      <c r="D46" s="30"/>
      <c r="E46" s="31">
        <v>0</v>
      </c>
      <c r="F46" s="31">
        <f>+[1]CSM!E46+[1]YY!E46+'[1]Zone verzi'!E46+'[1]67020330'!E46+[1]XX!E46+'[1]Filarmonica+670304'!E46+'[1]67020306'!E46+'[1]670250'!F46</f>
        <v>1341</v>
      </c>
      <c r="G46" s="31">
        <f>+[1]CSM!F46++[1]YY!F46+'[1]Zone verzi'!F46+'[1]67020330'!F46+[1]XX!F46+'[1]Filarmonica+670304'!F46+'[1]67020306'!F46+'[1]670250'!G46</f>
        <v>1211</v>
      </c>
      <c r="H46" s="31">
        <f>+[1]CSM!G46++[1]YY!G46+'[1]Zone verzi'!G46+'[1]67020330'!G46+[1]XX!G46+'[1]Filarmonica+670304'!G46+'[1]67020306'!G46+'[1]670250'!H46</f>
        <v>1211</v>
      </c>
      <c r="I46" s="31">
        <f>+[1]CSM!H46++[1]YY!H46+'[1]Zone verzi'!H46+'[1]67020330'!H46+[1]XX!H46+'[1]Filarmonica+670304'!H46+'[1]67020306'!H46+'[1]670250'!I46</f>
        <v>1211</v>
      </c>
      <c r="J46" s="31">
        <f>+[1]CSM!I46++[1]YY!I46+'[1]Zone verzi'!I46+'[1]67020330'!I46+[1]XX!I46+'[1]Filarmonica+670304'!I46+'[1]67020306'!I46+'[1]670250'!J46</f>
        <v>1211</v>
      </c>
      <c r="K46" s="31">
        <f>+[1]CSM!J46++[1]YY!J46+'[1]Zone verzi'!J46+'[1]67020330'!J46+[1]XX!J46+'[1]Filarmonica+670304'!J46+'[1]67020306'!J46+'[1]670250'!K46</f>
        <v>0</v>
      </c>
      <c r="L46" s="132">
        <f>+[1]CSM!K46++[1]YY!K46+'[1]Zone verzi'!K46+'[1]67020330'!K46+[1]XX!K46+'[1]Filarmonica+670304'!K46+'[1]67020306'!K46+'[1]670250'!L46</f>
        <v>0</v>
      </c>
    </row>
    <row r="47" spans="1:12" s="15" customFormat="1" ht="16.5" customHeight="1">
      <c r="A47" s="137"/>
      <c r="B47" s="118" t="s">
        <v>82</v>
      </c>
      <c r="C47" s="112" t="s">
        <v>83</v>
      </c>
      <c r="D47" s="30"/>
      <c r="E47" s="31">
        <v>0</v>
      </c>
      <c r="F47" s="31">
        <f>+[1]CSM!E47+[1]YY!E47+'[1]Zone verzi'!E47+'[1]67020330'!E47+[1]XX!E47+'[1]Filarmonica+670304'!E47+'[1]67020306'!E47+'[1]670250'!F47</f>
        <v>0</v>
      </c>
      <c r="G47" s="31">
        <f>+[1]CSM!F47+[1]YY!F47+'[1]Zone verzi'!F47+'[1]67020330'!F47+[1]XX!F47+'[1]Filarmonica+670304'!F47+'[1]67020306'!F47+'[1]670250'!G47</f>
        <v>0</v>
      </c>
      <c r="H47" s="31">
        <f>+[1]CSM!G47+[1]YY!G47+'[1]Zone verzi'!G47+'[1]67020330'!G47+[1]XX!G47+'[1]Filarmonica+670304'!G47+'[1]67020306'!G47+'[1]670250'!H47</f>
        <v>0</v>
      </c>
      <c r="I47" s="31">
        <f>+[1]CSM!H47+[1]YY!H47+'[1]Zone verzi'!H47+'[1]67020330'!H47+[1]XX!H47+'[1]Filarmonica+670304'!H47+'[1]67020306'!H47+'[1]670250'!I47</f>
        <v>0</v>
      </c>
      <c r="J47" s="31">
        <f>+[1]CSM!I47+[1]YY!I47+'[1]Zone verzi'!I47+'[1]67020330'!I47+[1]XX!I47+'[1]Filarmonica+670304'!I47+'[1]67020306'!I47+'[1]670250'!J47</f>
        <v>0</v>
      </c>
      <c r="K47" s="31">
        <f>+[1]CSM!J47+[1]YY!J47+'[1]Zone verzi'!J47+'[1]67020330'!J47+[1]XX!J47+'[1]Filarmonica+670304'!J47+'[1]67020306'!J47+'[1]670250'!K47</f>
        <v>0</v>
      </c>
      <c r="L47" s="132">
        <f>+[1]CSM!K47+[1]YY!K47+'[1]Zone verzi'!K47+'[1]67020330'!K47+[1]XX!K47+'[1]Filarmonica+670304'!K47+'[1]67020306'!K47+'[1]670250'!L47</f>
        <v>0</v>
      </c>
    </row>
    <row r="48" spans="1:12" s="15" customFormat="1" ht="16.5" customHeight="1">
      <c r="A48" s="137"/>
      <c r="B48" s="44" t="s">
        <v>84</v>
      </c>
      <c r="C48" s="112" t="s">
        <v>85</v>
      </c>
      <c r="D48" s="30"/>
      <c r="E48" s="31">
        <v>0</v>
      </c>
      <c r="F48" s="31">
        <f>+[1]CSM!E48+[1]YY!E48+'[1]Zone verzi'!E48+'[1]67020330'!E48+[1]XX!E48+'[1]Filarmonica+670304'!E48+'[1]67020306'!E48+'[1]670250'!F48</f>
        <v>2919</v>
      </c>
      <c r="G48" s="31">
        <f>+[1]CSM!F48+[1]YY!F48+'[1]Zone verzi'!F48+'[1]67020330'!F48+[1]XX!F48+'[1]Filarmonica+670304'!F48+'[1]67020306'!F48+'[1]670250'!G48</f>
        <v>2775</v>
      </c>
      <c r="H48" s="31">
        <f>+[1]CSM!G48+[1]YY!G48+'[1]Zone verzi'!G48+'[1]67020330'!G48+[1]XX!G48+'[1]Filarmonica+670304'!G48+'[1]67020306'!G48+'[1]670250'!H48</f>
        <v>2775</v>
      </c>
      <c r="I48" s="31">
        <f>+[1]CSM!H48+[1]YY!H48+'[1]Zone verzi'!H48+'[1]67020330'!H48+[1]XX!H48+'[1]Filarmonica+670304'!H48+'[1]67020306'!H48+'[1]670250'!I48</f>
        <v>2775</v>
      </c>
      <c r="J48" s="31">
        <f>+[1]CSM!I48+[1]YY!I48+'[1]Zone verzi'!I48+'[1]67020330'!I48+[1]XX!I48+'[1]Filarmonica+670304'!I48+'[1]67020306'!I48+'[1]670250'!J48</f>
        <v>2775</v>
      </c>
      <c r="K48" s="31">
        <f>+[1]CSM!J48+[1]YY!J48+'[1]Zone verzi'!J48+'[1]67020330'!J48+[1]XX!J48+'[1]Filarmonica+670304'!J48+'[1]67020306'!J48+'[1]670250'!K48</f>
        <v>0</v>
      </c>
      <c r="L48" s="132">
        <f>+[1]CSM!K48+[1]YY!K48+'[1]Zone verzi'!K48+'[1]67020330'!K48+[1]XX!K48+'[1]Filarmonica+670304'!K48+'[1]67020306'!K48+'[1]670250'!L48</f>
        <v>0</v>
      </c>
    </row>
    <row r="49" spans="1:12" s="15" customFormat="1" ht="20.100000000000001" customHeight="1">
      <c r="A49" s="137"/>
      <c r="B49" s="184" t="s">
        <v>488</v>
      </c>
      <c r="C49" s="114" t="s">
        <v>86</v>
      </c>
      <c r="D49" s="39"/>
      <c r="E49" s="31">
        <v>0</v>
      </c>
      <c r="F49" s="31">
        <f>+[1]CSM!E49+[1]YY!E49+'[1]Zone verzi'!E49+'[1]67020330'!E49+[1]XX!E49+'[1]Filarmonica+670304'!E49+'[1]67020306'!E49+'[1]670250'!F49</f>
        <v>5354</v>
      </c>
      <c r="G49" s="31">
        <f>+[1]CSM!F49+[1]YY!F49+'[1]Zone verzi'!F49+'[1]67020330'!F49+[1]XX!F49+'[1]Filarmonica+670304'!F49+'[1]67020306'!F49+'[1]670250'!G49</f>
        <v>7650</v>
      </c>
      <c r="H49" s="31">
        <f>+[1]CSM!G49+[1]YY!G49+'[1]Zone verzi'!G49+'[1]67020330'!G49+[1]XX!G49+'[1]Filarmonica+670304'!G49+'[1]67020306'!G49+'[1]670250'!H49</f>
        <v>7650</v>
      </c>
      <c r="I49" s="31">
        <f>+[1]CSM!H49+[1]YY!H49+'[1]Zone verzi'!H49+'[1]67020330'!H49+[1]XX!H49+'[1]Filarmonica+670304'!H49+'[1]67020306'!H49+'[1]670250'!I49</f>
        <v>7650</v>
      </c>
      <c r="J49" s="31">
        <f>+[1]CSM!I49+[1]YY!I49+'[1]Zone verzi'!I49+'[1]67020330'!I49+[1]XX!I49+'[1]Filarmonica+670304'!I49+'[1]67020306'!I49+'[1]670250'!J49</f>
        <v>7650</v>
      </c>
      <c r="K49" s="31">
        <f>+[1]CSM!J49+[1]YY!J49+'[1]Zone verzi'!J49+'[1]67020330'!J49+[1]XX!J49+'[1]Filarmonica+670304'!J49+'[1]67020306'!J49+'[1]670250'!K49</f>
        <v>0</v>
      </c>
      <c r="L49" s="132">
        <f>+[1]CSM!K49+[1]YY!K49+'[1]Zone verzi'!K49+'[1]67020330'!K49+[1]XX!K49+'[1]Filarmonica+670304'!K49+'[1]67020306'!K49+'[1]670250'!L49</f>
        <v>8466</v>
      </c>
    </row>
    <row r="50" spans="1:12" s="24" customFormat="1" ht="48" customHeight="1">
      <c r="A50" s="223" t="s">
        <v>87</v>
      </c>
      <c r="B50" s="224"/>
      <c r="C50" s="22" t="s">
        <v>88</v>
      </c>
      <c r="D50" s="22"/>
      <c r="E50" s="23"/>
      <c r="F50" s="23">
        <f>F51+F62+F63++F71+F74++F78+F81+F82+F83+F84+F85+F86+F101</f>
        <v>6836000</v>
      </c>
      <c r="G50" s="23">
        <f t="shared" ref="G50:L50" si="8">G51+G62+G63++G71+G74++G78+G81+G82+G83+G84+G85+G86+G101</f>
        <v>8687925</v>
      </c>
      <c r="H50" s="23">
        <f t="shared" si="8"/>
        <v>8460529</v>
      </c>
      <c r="I50" s="23">
        <f t="shared" si="8"/>
        <v>8460529</v>
      </c>
      <c r="J50" s="23">
        <f t="shared" si="8"/>
        <v>8460529</v>
      </c>
      <c r="K50" s="23">
        <f t="shared" si="8"/>
        <v>0</v>
      </c>
      <c r="L50" s="128">
        <f t="shared" si="8"/>
        <v>8107570</v>
      </c>
    </row>
    <row r="51" spans="1:12" s="15" customFormat="1" ht="15.95" customHeight="1">
      <c r="A51" s="138" t="s">
        <v>89</v>
      </c>
      <c r="B51" s="37"/>
      <c r="C51" s="182" t="s">
        <v>90</v>
      </c>
      <c r="D51" s="26"/>
      <c r="E51" s="27">
        <v>0</v>
      </c>
      <c r="F51" s="27">
        <f>F52+F53+F54+F55+F56+F57+F58+F59+F60+F61</f>
        <v>4156510</v>
      </c>
      <c r="G51" s="27">
        <f t="shared" ref="G51:L51" si="9">G52+G53+G54+G55+G56+G57+G58+G59+G60+G61</f>
        <v>5592803</v>
      </c>
      <c r="H51" s="27">
        <f t="shared" si="9"/>
        <v>5379505</v>
      </c>
      <c r="I51" s="27">
        <f t="shared" si="9"/>
        <v>5379505</v>
      </c>
      <c r="J51" s="27">
        <f t="shared" si="9"/>
        <v>5379505</v>
      </c>
      <c r="K51" s="27">
        <f t="shared" si="9"/>
        <v>0</v>
      </c>
      <c r="L51" s="130">
        <f t="shared" si="9"/>
        <v>5299590</v>
      </c>
    </row>
    <row r="52" spans="1:12" s="15" customFormat="1" ht="18" customHeight="1">
      <c r="A52" s="137"/>
      <c r="B52" s="36" t="s">
        <v>91</v>
      </c>
      <c r="C52" s="112" t="s">
        <v>92</v>
      </c>
      <c r="D52" s="30"/>
      <c r="E52" s="31">
        <v>0</v>
      </c>
      <c r="F52" s="31">
        <f>+[1]CSM!E52+[1]YY!E52+'[1]Zone verzi'!E52+'[1]67020330'!E52+[1]XX!E52+'[1]Filarmonica+670304'!E52+'[1]67020306'!E52+'[1]670250'!F52</f>
        <v>2300</v>
      </c>
      <c r="G52" s="31">
        <f>+[1]CSM!F52+[1]YY!F52+'[1]Zone verzi'!F52+'[1]67020330'!F52+[1]XX!F52+'[1]Filarmonica+670304'!F52+'[1]67020306'!F52+'[1]670250'!G52</f>
        <v>2246</v>
      </c>
      <c r="H52" s="31">
        <f>+[1]CSM!G52+[1]YY!G52+'[1]Zone verzi'!G52+'[1]67020330'!G52+[1]XX!G52+'[1]Filarmonica+670304'!G52+'[1]67020306'!G52+'[1]670250'!H52</f>
        <v>2244</v>
      </c>
      <c r="I52" s="31">
        <f>+[1]CSM!H52+[1]YY!H52+'[1]Zone verzi'!H52+'[1]67020330'!H52+[1]XX!H52+'[1]Filarmonica+670304'!H52+'[1]67020306'!H52+'[1]670250'!I52</f>
        <v>2244</v>
      </c>
      <c r="J52" s="31">
        <f>+[1]CSM!I52+[1]YY!I52+'[1]Zone verzi'!I52+'[1]67020330'!I52+[1]XX!I52+'[1]Filarmonica+670304'!I52+'[1]67020306'!I52+'[1]670250'!J52</f>
        <v>2244</v>
      </c>
      <c r="K52" s="31">
        <f>+[1]CSM!J52+[1]YY!J52+'[1]Zone verzi'!J52+'[1]67020330'!J52+[1]XX!J52+'[1]Filarmonica+670304'!J52+'[1]67020306'!J52+'[1]670250'!K52</f>
        <v>0</v>
      </c>
      <c r="L52" s="132">
        <f>+[1]CSM!K52+[1]YY!K52+'[1]Zone verzi'!K52+'[1]67020330'!K52+[1]XX!K52+'[1]Filarmonica+670304'!K52+'[1]67020306'!K52+'[1]670250'!L52</f>
        <v>2244</v>
      </c>
    </row>
    <row r="53" spans="1:12" s="15" customFormat="1" ht="17.25" customHeight="1">
      <c r="A53" s="137"/>
      <c r="B53" s="36" t="s">
        <v>93</v>
      </c>
      <c r="C53" s="112" t="s">
        <v>94</v>
      </c>
      <c r="D53" s="30"/>
      <c r="E53" s="31">
        <v>0</v>
      </c>
      <c r="F53" s="31">
        <f>+[1]CSM!E53+[1]YY!E53+'[1]Zone verzi'!E53+'[1]67020330'!E53+[1]XX!E53+'[1]Filarmonica+670304'!E53+'[1]67020306'!E53+'[1]670250'!F53</f>
        <v>500</v>
      </c>
      <c r="G53" s="31">
        <f>+[1]CSM!F53+[1]YY!F53+'[1]Zone verzi'!F53+'[1]67020330'!F53+[1]XX!F53+'[1]Filarmonica+670304'!F53+'[1]67020306'!F53+'[1]670250'!G53</f>
        <v>247</v>
      </c>
      <c r="H53" s="31">
        <f>+[1]CSM!G53+[1]YY!G53+'[1]Zone verzi'!G53+'[1]67020330'!G53+[1]XX!G53+'[1]Filarmonica+670304'!G53+'[1]67020306'!G53+'[1]670250'!H53</f>
        <v>247</v>
      </c>
      <c r="I53" s="31">
        <f>+[1]CSM!H53+[1]YY!H53+'[1]Zone verzi'!H53+'[1]67020330'!H53+[1]XX!H53+'[1]Filarmonica+670304'!H53+'[1]67020306'!H53+'[1]670250'!I53</f>
        <v>247</v>
      </c>
      <c r="J53" s="31">
        <f>+[1]CSM!I53+[1]YY!I53+'[1]Zone verzi'!I53+'[1]67020330'!I53+[1]XX!I53+'[1]Filarmonica+670304'!I53+'[1]67020306'!I53+'[1]670250'!J53</f>
        <v>247</v>
      </c>
      <c r="K53" s="31">
        <f>+[1]CSM!J53+[1]YY!J53+'[1]Zone verzi'!J53+'[1]67020330'!J53+[1]XX!J53+'[1]Filarmonica+670304'!J53+'[1]67020306'!J53+'[1]670250'!K53</f>
        <v>0</v>
      </c>
      <c r="L53" s="132">
        <f>+[1]CSM!K53+[1]YY!K53+'[1]Zone verzi'!K53+'[1]67020330'!K53+[1]XX!K53+'[1]Filarmonica+670304'!K53+'[1]67020306'!K53+'[1]670250'!L53</f>
        <v>247</v>
      </c>
    </row>
    <row r="54" spans="1:12" s="15" customFormat="1" ht="17.25" customHeight="1">
      <c r="A54" s="137"/>
      <c r="B54" s="36" t="s">
        <v>95</v>
      </c>
      <c r="C54" s="112" t="s">
        <v>96</v>
      </c>
      <c r="D54" s="30"/>
      <c r="E54" s="31">
        <v>0</v>
      </c>
      <c r="F54" s="31">
        <f>+[1]CSM!E54+[1]YY!E54+'[1]Zone verzi'!E54+'[1]67020330'!E54+[1]XX!E54+'[1]Filarmonica+670304'!E54+'[1]67020306'!E54+'[1]670250'!F54</f>
        <v>9000</v>
      </c>
      <c r="G54" s="31">
        <f>+[1]CSM!F54+[1]YY!F54+'[1]Zone verzi'!F54+'[1]67020330'!F54+[1]XX!F54+'[1]Filarmonica+670304'!F54+'[1]67020306'!F54+'[1]670250'!G54</f>
        <v>7474</v>
      </c>
      <c r="H54" s="31">
        <f>+[1]CSM!G54+[1]YY!G54+'[1]Zone verzi'!G54+'[1]67020330'!G54+[1]XX!G54+'[1]Filarmonica+670304'!G54+'[1]67020306'!G54+'[1]670250'!H54</f>
        <v>7473</v>
      </c>
      <c r="I54" s="31">
        <f>+[1]CSM!H54+[1]YY!H54+'[1]Zone verzi'!H54+'[1]67020330'!H54+[1]XX!H54+'[1]Filarmonica+670304'!H54+'[1]67020306'!H54+'[1]670250'!I54</f>
        <v>7473</v>
      </c>
      <c r="J54" s="31">
        <f>+[1]CSM!I54+[1]YY!I54+'[1]Zone verzi'!I54+'[1]67020330'!I54+[1]XX!I54+'[1]Filarmonica+670304'!I54+'[1]67020306'!I54+'[1]670250'!J54</f>
        <v>7473</v>
      </c>
      <c r="K54" s="31">
        <f>+[1]CSM!J54+[1]YY!J54+'[1]Zone verzi'!J54+'[1]67020330'!J54+[1]XX!J54+'[1]Filarmonica+670304'!J54+'[1]67020306'!J54+'[1]670250'!K54</f>
        <v>0</v>
      </c>
      <c r="L54" s="132">
        <f>+[1]CSM!K54+[1]YY!K54+'[1]Zone verzi'!K54+'[1]67020330'!K54+[1]XX!K54+'[1]Filarmonica+670304'!K54+'[1]67020306'!K54+'[1]670250'!L54</f>
        <v>1628</v>
      </c>
    </row>
    <row r="55" spans="1:12" s="15" customFormat="1" ht="17.25" customHeight="1">
      <c r="A55" s="137"/>
      <c r="B55" s="36" t="s">
        <v>97</v>
      </c>
      <c r="C55" s="112" t="s">
        <v>98</v>
      </c>
      <c r="D55" s="30"/>
      <c r="E55" s="31">
        <v>0</v>
      </c>
      <c r="F55" s="31">
        <f>+[1]CSM!E55+[1]YY!E55+'[1]Zone verzi'!E55+'[1]67020330'!E55+[1]XX!E55+'[1]Filarmonica+670304'!E55+'[1]67020306'!E55+'[1]670250'!F55</f>
        <v>3300</v>
      </c>
      <c r="G55" s="31">
        <f>+[1]CSM!F55+[1]YY!F55+'[1]Zone verzi'!F55+'[1]67020330'!F55+[1]XX!F55+'[1]Filarmonica+670304'!F55+'[1]67020306'!F55+'[1]670250'!G55</f>
        <v>1004</v>
      </c>
      <c r="H55" s="31">
        <f>+[1]CSM!G55+[1]YY!G55+'[1]Zone verzi'!G55+'[1]67020330'!G55+[1]XX!G55+'[1]Filarmonica+670304'!G55+'[1]67020306'!G55+'[1]670250'!H55</f>
        <v>1003</v>
      </c>
      <c r="I55" s="31">
        <f>+[1]CSM!H55+[1]YY!H55+'[1]Zone verzi'!H55+'[1]67020330'!H55+[1]XX!H55+'[1]Filarmonica+670304'!H55+'[1]67020306'!H55+'[1]670250'!I55</f>
        <v>1003</v>
      </c>
      <c r="J55" s="31">
        <f>+[1]CSM!I55+[1]YY!I55+'[1]Zone verzi'!I55+'[1]67020330'!I55+[1]XX!I55+'[1]Filarmonica+670304'!I55+'[1]67020306'!I55+'[1]670250'!J55</f>
        <v>1003</v>
      </c>
      <c r="K55" s="31">
        <f>+[1]CSM!J55+[1]YY!J55+'[1]Zone verzi'!J55+'[1]67020330'!J55+[1]XX!J55+'[1]Filarmonica+670304'!J55+'[1]67020306'!J55+'[1]670250'!K55</f>
        <v>0</v>
      </c>
      <c r="L55" s="132">
        <f>+[1]CSM!K55+[1]YY!K55+'[1]Zone verzi'!K55+'[1]67020330'!K55+[1]XX!K55+'[1]Filarmonica+670304'!K55+'[1]67020306'!K55+'[1]670250'!L55</f>
        <v>344</v>
      </c>
    </row>
    <row r="56" spans="1:12" s="15" customFormat="1" ht="17.25" customHeight="1">
      <c r="A56" s="137"/>
      <c r="B56" s="36" t="s">
        <v>99</v>
      </c>
      <c r="C56" s="112" t="s">
        <v>100</v>
      </c>
      <c r="D56" s="30"/>
      <c r="E56" s="31">
        <v>0</v>
      </c>
      <c r="F56" s="31">
        <f>+[1]CSM!E56+[1]YY!E56+'[1]Zone verzi'!E56+'[1]67020330'!E56+[1]XX!E56+'[1]Filarmonica+670304'!E56+'[1]67020306'!E56+'[1]670250'!F56</f>
        <v>0</v>
      </c>
      <c r="G56" s="31">
        <f>+[1]CSM!F56+[1]YY!F56+'[1]Zone verzi'!F56+'[1]67020330'!F56+[1]XX!F56+'[1]Filarmonica+670304'!F56+'[1]67020306'!F56+'[1]670250'!G56</f>
        <v>0</v>
      </c>
      <c r="H56" s="31">
        <f>+[1]CSM!G56+[1]YY!G56+'[1]Zone verzi'!G56+'[1]67020330'!G56+[1]XX!G56+'[1]Filarmonica+670304'!G56+'[1]67020306'!G56+'[1]670250'!H56</f>
        <v>0</v>
      </c>
      <c r="I56" s="31">
        <f>+[1]CSM!H56+[1]YY!H56+'[1]Zone verzi'!H56+'[1]67020330'!H56+[1]XX!H56+'[1]Filarmonica+670304'!H56+'[1]67020306'!H56+'[1]670250'!I56</f>
        <v>0</v>
      </c>
      <c r="J56" s="31">
        <f>+[1]CSM!I56+[1]YY!I56+'[1]Zone verzi'!I56+'[1]67020330'!I56+[1]XX!I56+'[1]Filarmonica+670304'!I56+'[1]67020306'!I56+'[1]670250'!J56</f>
        <v>0</v>
      </c>
      <c r="K56" s="31">
        <f>+[1]CSM!J56+[1]YY!J56+'[1]Zone verzi'!J56+'[1]67020330'!J56+[1]XX!J56+'[1]Filarmonica+670304'!J56+'[1]67020306'!J56+'[1]670250'!K56</f>
        <v>0</v>
      </c>
      <c r="L56" s="132">
        <f>+[1]CSM!K56+[1]YY!K56+'[1]Zone verzi'!K56+'[1]67020330'!K56+[1]XX!K56+'[1]Filarmonica+670304'!K56+'[1]67020306'!K56+'[1]670250'!L56</f>
        <v>0</v>
      </c>
    </row>
    <row r="57" spans="1:12" s="15" customFormat="1" ht="17.25" customHeight="1">
      <c r="A57" s="137"/>
      <c r="B57" s="36" t="s">
        <v>101</v>
      </c>
      <c r="C57" s="112" t="s">
        <v>102</v>
      </c>
      <c r="D57" s="30"/>
      <c r="E57" s="31">
        <v>0</v>
      </c>
      <c r="F57" s="31">
        <f>+[1]CSM!E57+[1]YY!E57+'[1]Zone verzi'!E57+'[1]67020330'!E57+[1]XX!E57+'[1]Filarmonica+670304'!E57+'[1]67020306'!E57+'[1]670250'!F57</f>
        <v>0</v>
      </c>
      <c r="G57" s="31">
        <f>+[1]CSM!F57+[1]YY!F57+'[1]Zone verzi'!F57+'[1]67020330'!F57+[1]XX!F57+'[1]Filarmonica+670304'!F57+'[1]67020306'!F57+'[1]670250'!G57</f>
        <v>0</v>
      </c>
      <c r="H57" s="31">
        <f>+[1]CSM!G57+[1]YY!G57+'[1]Zone verzi'!G57+'[1]67020330'!G57+[1]XX!G57+'[1]Filarmonica+670304'!G57+'[1]67020306'!G57+'[1]670250'!H57</f>
        <v>0</v>
      </c>
      <c r="I57" s="31">
        <f>+[1]CSM!H57+[1]YY!H57+'[1]Zone verzi'!H57+'[1]67020330'!H57+[1]XX!H57+'[1]Filarmonica+670304'!H57+'[1]67020306'!H57+'[1]670250'!I57</f>
        <v>0</v>
      </c>
      <c r="J57" s="31">
        <f>+[1]CSM!I57+[1]YY!I57+'[1]Zone verzi'!I57+'[1]67020330'!I57+[1]XX!I57+'[1]Filarmonica+670304'!I57+'[1]67020306'!I57+'[1]670250'!J57</f>
        <v>0</v>
      </c>
      <c r="K57" s="31">
        <f>+[1]CSM!J57+[1]YY!J57+'[1]Zone verzi'!J57+'[1]67020330'!J57+[1]XX!J57+'[1]Filarmonica+670304'!J57+'[1]67020306'!J57+'[1]670250'!K57</f>
        <v>0</v>
      </c>
      <c r="L57" s="132">
        <f>+[1]CSM!K57+[1]YY!K57+'[1]Zone verzi'!K57+'[1]67020330'!K57+[1]XX!K57+'[1]Filarmonica+670304'!K57+'[1]67020306'!K57+'[1]670250'!L57</f>
        <v>0</v>
      </c>
    </row>
    <row r="58" spans="1:12" s="15" customFormat="1" ht="17.25" customHeight="1">
      <c r="A58" s="137"/>
      <c r="B58" s="36" t="s">
        <v>103</v>
      </c>
      <c r="C58" s="112" t="s">
        <v>104</v>
      </c>
      <c r="D58" s="30"/>
      <c r="E58" s="31">
        <v>0</v>
      </c>
      <c r="F58" s="31">
        <f>+[1]CSM!E58+[1]YY!E58+'[1]Zone verzi'!E58+'[1]67020330'!E58+[1]XX!E58+'[1]Filarmonica+670304'!E58+'[1]67020306'!E58+'[1]670250'!F58</f>
        <v>135653</v>
      </c>
      <c r="G58" s="31">
        <f>+[1]CSM!F58+[1]YY!F58+'[1]Zone verzi'!F58+'[1]67020330'!F58+[1]XX!F58+'[1]Filarmonica+670304'!F58+'[1]67020306'!F58+'[1]670250'!G58</f>
        <v>131950</v>
      </c>
      <c r="H58" s="31">
        <f>+[1]CSM!G58+[1]YY!G58+'[1]Zone verzi'!G58+'[1]67020330'!G58+[1]XX!G58+'[1]Filarmonica+670304'!G58+'[1]67020306'!G58+'[1]670250'!H58</f>
        <v>131560</v>
      </c>
      <c r="I58" s="31">
        <f>+[1]CSM!H58+[1]YY!H58+'[1]Zone verzi'!H58+'[1]67020330'!H58+[1]XX!H58+'[1]Filarmonica+670304'!H58+'[1]67020306'!H58+'[1]670250'!I58</f>
        <v>131560</v>
      </c>
      <c r="J58" s="31">
        <f>+[1]CSM!I58+[1]YY!I58+'[1]Zone verzi'!I58+'[1]67020330'!I58+[1]XX!I58+'[1]Filarmonica+670304'!I58+'[1]67020306'!I58+'[1]670250'!J58</f>
        <v>131560</v>
      </c>
      <c r="K58" s="31">
        <f>+[1]CSM!J58+[1]YY!J58+'[1]Zone verzi'!J58+'[1]67020330'!J58+[1]XX!J58+'[1]Filarmonica+670304'!J58+'[1]67020306'!J58+'[1]670250'!K58</f>
        <v>0</v>
      </c>
      <c r="L58" s="132">
        <f>+[1]CSM!K58+[1]YY!K58+'[1]Zone verzi'!K58+'[1]67020330'!K58+[1]XX!K58+'[1]Filarmonica+670304'!K58+'[1]67020306'!K58+'[1]670250'!L58</f>
        <v>129385</v>
      </c>
    </row>
    <row r="59" spans="1:12" s="15" customFormat="1" ht="15" customHeight="1">
      <c r="A59" s="137"/>
      <c r="B59" s="36" t="s">
        <v>105</v>
      </c>
      <c r="C59" s="112" t="s">
        <v>106</v>
      </c>
      <c r="D59" s="30"/>
      <c r="E59" s="31">
        <v>0</v>
      </c>
      <c r="F59" s="31">
        <f>+[1]CSM!E59+[1]YY!E59+'[1]Zone verzi'!E59+'[1]67020330'!E59+[1]XX!E59+'[1]Filarmonica+670304'!E59+'[1]67020306'!E59+'[1]670250'!F59</f>
        <v>1254</v>
      </c>
      <c r="G59" s="31">
        <f>+[1]CSM!F59+[1]YY!F59+'[1]Zone verzi'!F59+'[1]67020330'!F59+[1]XX!F59+'[1]Filarmonica+670304'!F59+'[1]67020306'!F59+'[1]670250'!G59</f>
        <v>4387</v>
      </c>
      <c r="H59" s="31">
        <f>+[1]CSM!G59+[1]YY!G59+'[1]Zone verzi'!G59+'[1]67020330'!G59+[1]XX!G59+'[1]Filarmonica+670304'!G59+'[1]67020306'!G59+'[1]670250'!H59</f>
        <v>4387</v>
      </c>
      <c r="I59" s="31">
        <f>+[1]CSM!H59+[1]YY!H59+'[1]Zone verzi'!H59+'[1]67020330'!H59+[1]XX!H59+'[1]Filarmonica+670304'!H59+'[1]67020306'!H59+'[1]670250'!I59</f>
        <v>4387</v>
      </c>
      <c r="J59" s="31">
        <f>+[1]CSM!I59+[1]YY!I59+'[1]Zone verzi'!I59+'[1]67020330'!I59+[1]XX!I59+'[1]Filarmonica+670304'!I59+'[1]67020306'!I59+'[1]670250'!J59</f>
        <v>4387</v>
      </c>
      <c r="K59" s="31">
        <f>+[1]CSM!J59+[1]YY!J59+'[1]Zone verzi'!J59+'[1]67020330'!J59+[1]XX!J59+'[1]Filarmonica+670304'!J59+'[1]67020306'!J59+'[1]670250'!K59</f>
        <v>0</v>
      </c>
      <c r="L59" s="132">
        <f>+[1]CSM!K59+[1]YY!K59+'[1]Zone verzi'!K59+'[1]67020330'!K59+[1]XX!K59+'[1]Filarmonica+670304'!K59+'[1]67020306'!K59+'[1]670250'!L59</f>
        <v>1575</v>
      </c>
    </row>
    <row r="60" spans="1:12" s="15" customFormat="1" ht="15" customHeight="1">
      <c r="A60" s="137"/>
      <c r="B60" s="40" t="s">
        <v>107</v>
      </c>
      <c r="C60" s="112" t="s">
        <v>108</v>
      </c>
      <c r="D60" s="30"/>
      <c r="E60" s="31">
        <v>0</v>
      </c>
      <c r="F60" s="31">
        <f>+[1]CSM!E60+[1]YY!E60+'[1]Zone verzi'!E60+'[1]67020330'!E60+[1]XX!E60+'[1]Filarmonica+670304'!E60+'[1]67020306'!E60+'[1]670250'!F60</f>
        <v>3969860</v>
      </c>
      <c r="G60" s="31">
        <f>+[1]CSM!F60+[1]YY!F60+'[1]Zone verzi'!F60+'[1]67020330'!F60+[1]XX!F60+'[1]Filarmonica+670304'!F60+'[1]67020306'!F60+'[1]670250'!G60</f>
        <v>5427105</v>
      </c>
      <c r="H60" s="31">
        <f>+[1]CSM!G60+[1]YY!G60+'[1]Zone verzi'!G60+'[1]67020330'!G60+[1]XX!G60+'[1]Filarmonica+670304'!G60+'[1]67020306'!G60+'[1]670250'!H60</f>
        <v>5214201</v>
      </c>
      <c r="I60" s="31">
        <f>+[1]CSM!H60+[1]YY!H60+'[1]Zone verzi'!H60+'[1]67020330'!H60+[1]XX!H60+'[1]Filarmonica+670304'!H60+'[1]67020306'!H60+'[1]670250'!I60</f>
        <v>5214201</v>
      </c>
      <c r="J60" s="31">
        <f>+[1]CSM!I60+[1]YY!I60+'[1]Zone verzi'!I60+'[1]67020330'!I60+[1]XX!I60+'[1]Filarmonica+670304'!I60+'[1]67020306'!I60+'[1]670250'!J60</f>
        <v>5214201</v>
      </c>
      <c r="K60" s="31">
        <f>+[1]CSM!J60+[1]YY!J60+'[1]Zone verzi'!J60+'[1]67020330'!J60+[1]XX!J60+'[1]Filarmonica+670304'!J60+'[1]67020306'!J60+'[1]670250'!K60</f>
        <v>0</v>
      </c>
      <c r="L60" s="132">
        <f>+[1]CSM!K60+[1]YY!K60+'[1]Zone verzi'!K60+'[1]67020330'!K60+[1]XX!K60+'[1]Filarmonica+670304'!K60+'[1]67020306'!K60+'[1]670250'!L60</f>
        <v>5155181</v>
      </c>
    </row>
    <row r="61" spans="1:12" s="15" customFormat="1" ht="15" customHeight="1">
      <c r="A61" s="137"/>
      <c r="B61" s="36" t="s">
        <v>109</v>
      </c>
      <c r="C61" s="112" t="s">
        <v>110</v>
      </c>
      <c r="D61" s="30"/>
      <c r="E61" s="31">
        <v>0</v>
      </c>
      <c r="F61" s="31">
        <f>+[1]CSM!E61+[1]YY!E61+'[1]Zone verzi'!E61+'[1]67020330'!E61+[1]XX!E61+'[1]Filarmonica+670304'!E61+'[1]67020306'!E61+'[1]670250'!F61</f>
        <v>34643</v>
      </c>
      <c r="G61" s="31">
        <f>+[1]CSM!F61+[1]YY!F61+'[1]Zone verzi'!F61+'[1]67020330'!F61+[1]XX!F61+'[1]Filarmonica+670304'!F61+'[1]67020306'!F61+'[1]670250'!G61</f>
        <v>18390</v>
      </c>
      <c r="H61" s="31">
        <f>+[1]CSM!G61+[1]YY!G61+'[1]Zone verzi'!G61+'[1]67020330'!G61+[1]XX!G61+'[1]Filarmonica+670304'!G61+'[1]67020306'!G61+'[1]670250'!H61</f>
        <v>18390</v>
      </c>
      <c r="I61" s="31">
        <f>+[1]CSM!H61+[1]YY!H61+'[1]Zone verzi'!H61+'[1]67020330'!H61+[1]XX!H61+'[1]Filarmonica+670304'!H61+'[1]67020306'!H61+'[1]670250'!I61</f>
        <v>18390</v>
      </c>
      <c r="J61" s="31">
        <f>+[1]CSM!I61+[1]YY!I61+'[1]Zone verzi'!I61+'[1]67020330'!I61+[1]XX!I61+'[1]Filarmonica+670304'!I61+'[1]67020306'!I61+'[1]670250'!J61</f>
        <v>18390</v>
      </c>
      <c r="K61" s="31">
        <f>+[1]CSM!J61+[1]YY!J61+'[1]Zone verzi'!J61+'[1]67020330'!J61+[1]XX!J61+'[1]Filarmonica+670304'!J61+'[1]67020306'!J61+'[1]670250'!K61</f>
        <v>0</v>
      </c>
      <c r="L61" s="132">
        <f>+[1]CSM!K61+[1]YY!K61+'[1]Zone verzi'!K61+'[1]67020330'!K61+[1]XX!K61+'[1]Filarmonica+670304'!K61+'[1]67020306'!K61+'[1]670250'!L61</f>
        <v>8986</v>
      </c>
    </row>
    <row r="62" spans="1:12" s="15" customFormat="1" ht="15" customHeight="1">
      <c r="A62" s="129" t="s">
        <v>111</v>
      </c>
      <c r="B62" s="37"/>
      <c r="C62" s="182" t="s">
        <v>112</v>
      </c>
      <c r="D62" s="26"/>
      <c r="E62" s="27">
        <v>0</v>
      </c>
      <c r="F62" s="27">
        <f>+[1]CSM!E62+[1]YY!E62+'[1]Zone verzi'!E62+'[1]67020330'!E62+[1]XX!E62+'[1]Filarmonica+670304'!E62+'[1]67020306'!E62+'[1]670250'!F62</f>
        <v>3500</v>
      </c>
      <c r="G62" s="27">
        <f>+[1]CSM!F62+[1]YY!F62+'[1]Zone verzi'!F62+'[1]67020330'!F62+[1]XX!F62+'[1]Filarmonica+670304'!F62+'[1]67020306'!F62+'[1]670250'!G62</f>
        <v>0</v>
      </c>
      <c r="H62" s="27">
        <f>+[1]CSM!G62+[1]YY!G62+'[1]Zone verzi'!G62+'[1]67020330'!G62+[1]XX!G62+'[1]Filarmonica+670304'!G62+'[1]67020306'!G62+'[1]670250'!H62</f>
        <v>0</v>
      </c>
      <c r="I62" s="27">
        <f>+[1]CSM!H62+[1]YY!H62+'[1]Zone verzi'!H62+'[1]67020330'!H62+[1]XX!H62+'[1]Filarmonica+670304'!H62+'[1]67020306'!H62+'[1]670250'!I62</f>
        <v>0</v>
      </c>
      <c r="J62" s="27">
        <f>+[1]CSM!I62+[1]YY!I62+'[1]Zone verzi'!I62+'[1]67020330'!I62+[1]XX!I62+'[1]Filarmonica+670304'!I62+'[1]67020306'!I62+'[1]670250'!J62</f>
        <v>0</v>
      </c>
      <c r="K62" s="27">
        <f>+[1]CSM!J62+[1]YY!J62+'[1]Zone verzi'!J62+'[1]67020330'!J62+[1]XX!J62+'[1]Filarmonica+670304'!J62+'[1]67020306'!J62+'[1]670250'!K62</f>
        <v>0</v>
      </c>
      <c r="L62" s="130">
        <f>+[1]CSM!K62+[1]YY!K62+'[1]Zone verzi'!K62+'[1]67020330'!K62+[1]XX!K62+'[1]Filarmonica+670304'!K62+'[1]67020306'!K62+'[1]670250'!L62</f>
        <v>0</v>
      </c>
    </row>
    <row r="63" spans="1:12" s="15" customFormat="1" ht="17.25" customHeight="1">
      <c r="A63" s="129" t="s">
        <v>113</v>
      </c>
      <c r="B63" s="41"/>
      <c r="C63" s="182" t="s">
        <v>114</v>
      </c>
      <c r="D63" s="26"/>
      <c r="E63" s="27">
        <v>0</v>
      </c>
      <c r="F63" s="27">
        <f>F64+F65</f>
        <v>35991</v>
      </c>
      <c r="G63" s="27">
        <f t="shared" ref="G63:L63" si="10">G64+G65</f>
        <v>47338</v>
      </c>
      <c r="H63" s="27">
        <f t="shared" si="10"/>
        <v>47337</v>
      </c>
      <c r="I63" s="27">
        <f t="shared" si="10"/>
        <v>47337</v>
      </c>
      <c r="J63" s="27">
        <f t="shared" si="10"/>
        <v>47337</v>
      </c>
      <c r="K63" s="27">
        <f t="shared" si="10"/>
        <v>0</v>
      </c>
      <c r="L63" s="130">
        <f t="shared" si="10"/>
        <v>41919</v>
      </c>
    </row>
    <row r="64" spans="1:12" s="15" customFormat="1" ht="17.25" customHeight="1">
      <c r="A64" s="135"/>
      <c r="B64" s="40" t="s">
        <v>115</v>
      </c>
      <c r="C64" s="112" t="s">
        <v>116</v>
      </c>
      <c r="D64" s="30"/>
      <c r="E64" s="31">
        <v>0</v>
      </c>
      <c r="F64" s="27">
        <f>+[1]CSM!E64+[1]YY!E64+'[1]Zone verzi'!E64+'[1]67020330'!E64+[1]XX!E64+'[1]Filarmonica+670304'!E64+'[1]67020306'!E64+'[1]670250'!F64</f>
        <v>35991</v>
      </c>
      <c r="G64" s="27">
        <f>+[1]CSM!F64+[1]YY!F64+'[1]Zone verzi'!F64+'[1]67020330'!F64+[1]XX!F64+'[1]Filarmonica+670304'!F64+'[1]67020306'!F64+'[1]670250'!G64</f>
        <v>47338</v>
      </c>
      <c r="H64" s="27">
        <f>+[1]CSM!G64+[1]YY!G64+'[1]Zone verzi'!G64+'[1]67020330'!G64+[1]XX!G64+'[1]Filarmonica+670304'!G64+'[1]67020306'!G64+'[1]670250'!H64</f>
        <v>47337</v>
      </c>
      <c r="I64" s="27">
        <f>+[1]CSM!H64+[1]YY!H64+'[1]Zone verzi'!H64+'[1]67020330'!H64+[1]XX!H64+'[1]Filarmonica+670304'!H64+'[1]67020306'!H64+'[1]670250'!I64</f>
        <v>47337</v>
      </c>
      <c r="J64" s="27">
        <f>+[1]CSM!I64+[1]YY!I64+'[1]Zone verzi'!I64+'[1]67020330'!I64+[1]XX!I64+'[1]Filarmonica+670304'!I64+'[1]67020306'!I64+'[1]670250'!J64</f>
        <v>47337</v>
      </c>
      <c r="K64" s="27">
        <f>+[1]CSM!J64+[1]YY!J64+'[1]Zone verzi'!J64+'[1]67020330'!J64+[1]XX!J64+'[1]Filarmonica+670304'!J64+'[1]67020306'!J64+'[1]670250'!K64</f>
        <v>0</v>
      </c>
      <c r="L64" s="130">
        <f>+[1]CSM!K64+[1]YY!K64+'[1]Zone verzi'!K64+'[1]67020330'!K64+[1]XX!K64+'[1]Filarmonica+670304'!K64+'[1]67020306'!K64+'[1]670250'!L64</f>
        <v>41919</v>
      </c>
    </row>
    <row r="65" spans="1:12" s="15" customFormat="1" ht="17.25" customHeight="1">
      <c r="A65" s="135"/>
      <c r="B65" s="40" t="s">
        <v>117</v>
      </c>
      <c r="C65" s="112" t="s">
        <v>118</v>
      </c>
      <c r="D65" s="30"/>
      <c r="E65" s="31">
        <v>0</v>
      </c>
      <c r="F65" s="27">
        <f>+[1]CSM!E65+[1]YY!E65+'[1]Zone verzi'!E65+'[1]67020330'!E65+[1]XX!E65+'[1]Filarmonica+670304'!E65+'[1]67020306'!E65+'[1]670250'!F65</f>
        <v>0</v>
      </c>
      <c r="G65" s="27">
        <f>+[1]CSM!F65+[1]YY!F65+'[1]Zone verzi'!F65+'[1]67020330'!F65+[1]XX!F65+'[1]Filarmonica+670304'!F65+'[1]67020306'!F65+'[1]670250'!G65</f>
        <v>0</v>
      </c>
      <c r="H65" s="27">
        <f>+[1]CSM!G65+[1]YY!G65+'[1]Zone verzi'!G65+'[1]67020330'!G65+[1]XX!G65+'[1]Filarmonica+670304'!G65+'[1]67020306'!G65+'[1]670250'!H65</f>
        <v>0</v>
      </c>
      <c r="I65" s="27">
        <f>+[1]CSM!H65+[1]YY!H65+'[1]Zone verzi'!H65+'[1]67020330'!H65+[1]XX!H65+'[1]Filarmonica+670304'!H65+'[1]67020306'!H65+'[1]670250'!I65</f>
        <v>0</v>
      </c>
      <c r="J65" s="27">
        <f>+[1]CSM!I65+[1]YY!I65+'[1]Zone verzi'!I65+'[1]67020330'!I65+[1]XX!I65+'[1]Filarmonica+670304'!I65+'[1]67020306'!I65+'[1]670250'!J65</f>
        <v>0</v>
      </c>
      <c r="K65" s="27">
        <f>+[1]CSM!J65+[1]YY!J65+'[1]Zone verzi'!J65+'[1]67020330'!J65+[1]XX!J65+'[1]Filarmonica+670304'!J65+'[1]67020306'!J65+'[1]670250'!K65</f>
        <v>0</v>
      </c>
      <c r="L65" s="130">
        <f>+[1]CSM!K65+[1]YY!K65+'[1]Zone verzi'!K65+'[1]67020330'!K65+[1]XX!K65+'[1]Filarmonica+670304'!K65+'[1]67020306'!K65+'[1]670250'!L65</f>
        <v>0</v>
      </c>
    </row>
    <row r="66" spans="1:12" s="15" customFormat="1" ht="20.100000000000001" hidden="1" customHeight="1">
      <c r="A66" s="129" t="s">
        <v>119</v>
      </c>
      <c r="B66" s="41"/>
      <c r="C66" s="182" t="s">
        <v>120</v>
      </c>
      <c r="D66" s="26"/>
      <c r="E66" s="27" t="e">
        <f>#REF!+[1]CSM!D66+#REF!+[1]YY!D66+'[1]Zone verzi'!D66+'[1]67020330'!D66+[1]XX!D66+'[1]Filarmonica+670304'!D66+'[1]67020306'!D66+'[1]670250'!E66</f>
        <v>#REF!</v>
      </c>
      <c r="F66" s="31" t="e">
        <f>#REF!+[1]CSM!E66+#REF!+[1]YY!E66+'[1]Zone verzi'!E66+'[1]67020330'!E66+[1]XX!E66+'[1]Filarmonica+670304'!E66+'[1]67020306'!E66+'[1]670250'!F66</f>
        <v>#REF!</v>
      </c>
      <c r="G66" s="27" t="e">
        <f>#REF!+[1]CSM!F66+#REF!+[1]YY!F66+'[1]Zone verzi'!F66+'[1]67020330'!F66+[1]XX!F66+'[1]Filarmonica+670304'!F66+'[1]67020306'!F66+'[1]670250'!G66</f>
        <v>#REF!</v>
      </c>
      <c r="H66" s="27" t="e">
        <f>#REF!+[1]CSM!G66+#REF!+[1]YY!G66+'[1]Zone verzi'!G66+'[1]67020330'!G66+[1]XX!G66+'[1]Filarmonica+670304'!G66+'[1]67020306'!G66+'[1]670250'!H66</f>
        <v>#REF!</v>
      </c>
      <c r="I66" s="27" t="e">
        <f>#REF!+[1]CSM!H66+#REF!+[1]YY!H66+'[1]Zone verzi'!H66+'[1]67020330'!H66+[1]XX!H66+'[1]Filarmonica+670304'!H66+'[1]67020306'!H66+'[1]670250'!I66</f>
        <v>#REF!</v>
      </c>
      <c r="J66" s="27" t="e">
        <f>#REF!+[1]CSM!I66+#REF!+[1]YY!I66+'[1]Zone verzi'!I66+'[1]67020330'!I66+[1]XX!I66+'[1]Filarmonica+670304'!I66+'[1]67020306'!I66+'[1]670250'!J66</f>
        <v>#REF!</v>
      </c>
      <c r="K66" s="27" t="e">
        <f>#REF!+[1]CSM!J66+#REF!+[1]YY!J66+'[1]Zone verzi'!J66+'[1]67020330'!J66+[1]XX!J66+'[1]Filarmonica+670304'!J66+'[1]67020306'!J66+'[1]670250'!K66</f>
        <v>#REF!</v>
      </c>
      <c r="L66" s="130" t="e">
        <f>#REF!+[1]CSM!K66+#REF!+[1]YY!K66+'[1]Zone verzi'!K66+'[1]67020330'!K66+[1]XX!K66+'[1]Filarmonica+670304'!K66+'[1]67020306'!K66+'[1]670250'!L66</f>
        <v>#REF!</v>
      </c>
    </row>
    <row r="67" spans="1:12" s="15" customFormat="1" ht="20.100000000000001" hidden="1" customHeight="1">
      <c r="A67" s="137"/>
      <c r="B67" s="36" t="s">
        <v>121</v>
      </c>
      <c r="C67" s="112" t="s">
        <v>122</v>
      </c>
      <c r="D67" s="30"/>
      <c r="E67" s="31" t="e">
        <f>#REF!+[1]CSM!D67+#REF!+[1]YY!D67+'[1]Zone verzi'!D67+'[1]67020330'!D67+[1]XX!D67+'[1]Filarmonica+670304'!D67+'[1]67020306'!D67+'[1]670250'!E67</f>
        <v>#REF!</v>
      </c>
      <c r="F67" s="31" t="e">
        <f>#REF!+[1]CSM!E67+#REF!+[1]YY!E67+'[1]Zone verzi'!E67+'[1]67020330'!E67+[1]XX!E67+'[1]Filarmonica+670304'!E67+'[1]67020306'!E67+'[1]670250'!F67</f>
        <v>#REF!</v>
      </c>
      <c r="G67" s="31" t="e">
        <f>#REF!+[1]CSM!F67+#REF!+[1]YY!F67+'[1]Zone verzi'!F67+'[1]67020330'!F67+[1]XX!F67+'[1]Filarmonica+670304'!F67+'[1]67020306'!F67+'[1]670250'!G67</f>
        <v>#REF!</v>
      </c>
      <c r="H67" s="31" t="e">
        <f>#REF!+[1]CSM!G67+#REF!+[1]YY!G67+'[1]Zone verzi'!G67+'[1]67020330'!G67+[1]XX!G67+'[1]Filarmonica+670304'!G67+'[1]67020306'!G67+'[1]670250'!H67</f>
        <v>#REF!</v>
      </c>
      <c r="I67" s="31" t="e">
        <f>#REF!+[1]CSM!H67+#REF!+[1]YY!H67+'[1]Zone verzi'!H67+'[1]67020330'!H67+[1]XX!H67+'[1]Filarmonica+670304'!H67+'[1]67020306'!H67+'[1]670250'!I67</f>
        <v>#REF!</v>
      </c>
      <c r="J67" s="31" t="e">
        <f>#REF!+[1]CSM!I67+#REF!+[1]YY!I67+'[1]Zone verzi'!I67+'[1]67020330'!I67+[1]XX!I67+'[1]Filarmonica+670304'!I67+'[1]67020306'!I67+'[1]670250'!J67</f>
        <v>#REF!</v>
      </c>
      <c r="K67" s="31" t="e">
        <f>#REF!+[1]CSM!J67+#REF!+[1]YY!J67+'[1]Zone verzi'!J67+'[1]67020330'!J67+[1]XX!J67+'[1]Filarmonica+670304'!J67+'[1]67020306'!J67+'[1]670250'!K67</f>
        <v>#REF!</v>
      </c>
      <c r="L67" s="132" t="e">
        <f>#REF!+[1]CSM!K67+#REF!+[1]YY!K67+'[1]Zone verzi'!K67+'[1]67020330'!K67+[1]XX!K67+'[1]Filarmonica+670304'!K67+'[1]67020306'!K67+'[1]670250'!L67</f>
        <v>#REF!</v>
      </c>
    </row>
    <row r="68" spans="1:12" s="15" customFormat="1" ht="20.100000000000001" hidden="1" customHeight="1">
      <c r="A68" s="137"/>
      <c r="B68" s="36" t="s">
        <v>123</v>
      </c>
      <c r="C68" s="112" t="s">
        <v>124</v>
      </c>
      <c r="D68" s="30"/>
      <c r="E68" s="31" t="e">
        <f>#REF!+[1]CSM!D68+#REF!+[1]YY!D68+'[1]Zone verzi'!D68+'[1]67020330'!D68+[1]XX!D68+'[1]Filarmonica+670304'!D68+'[1]67020306'!D68+'[1]670250'!E68</f>
        <v>#REF!</v>
      </c>
      <c r="F68" s="31" t="e">
        <f>#REF!+[1]CSM!E68+#REF!+[1]YY!E68+'[1]Zone verzi'!E68+'[1]67020330'!E68+[1]XX!E68+'[1]Filarmonica+670304'!E68+'[1]67020306'!E68+'[1]670250'!F68</f>
        <v>#REF!</v>
      </c>
      <c r="G68" s="31" t="e">
        <f>#REF!+[1]CSM!F68+#REF!+[1]YY!F68+'[1]Zone verzi'!F68+'[1]67020330'!F68+[1]XX!F68+'[1]Filarmonica+670304'!F68+'[1]67020306'!F68+'[1]670250'!G68</f>
        <v>#REF!</v>
      </c>
      <c r="H68" s="31" t="e">
        <f>#REF!+[1]CSM!G68+#REF!+[1]YY!G68+'[1]Zone verzi'!G68+'[1]67020330'!G68+[1]XX!G68+'[1]Filarmonica+670304'!G68+'[1]67020306'!G68+'[1]670250'!H68</f>
        <v>#REF!</v>
      </c>
      <c r="I68" s="31" t="e">
        <f>#REF!+[1]CSM!H68+#REF!+[1]YY!H68+'[1]Zone verzi'!H68+'[1]67020330'!H68+[1]XX!H68+'[1]Filarmonica+670304'!H68+'[1]67020306'!H68+'[1]670250'!I68</f>
        <v>#REF!</v>
      </c>
      <c r="J68" s="31" t="e">
        <f>#REF!+[1]CSM!I68+#REF!+[1]YY!I68+'[1]Zone verzi'!I68+'[1]67020330'!I68+[1]XX!I68+'[1]Filarmonica+670304'!I68+'[1]67020306'!I68+'[1]670250'!J68</f>
        <v>#REF!</v>
      </c>
      <c r="K68" s="31" t="e">
        <f>#REF!+[1]CSM!J68+#REF!+[1]YY!J68+'[1]Zone verzi'!J68+'[1]67020330'!J68+[1]XX!J68+'[1]Filarmonica+670304'!J68+'[1]67020306'!J68+'[1]670250'!K68</f>
        <v>#REF!</v>
      </c>
      <c r="L68" s="132" t="e">
        <f>#REF!+[1]CSM!K68+#REF!+[1]YY!K68+'[1]Zone verzi'!K68+'[1]67020330'!K68+[1]XX!K68+'[1]Filarmonica+670304'!K68+'[1]67020306'!K68+'[1]670250'!L68</f>
        <v>#REF!</v>
      </c>
    </row>
    <row r="69" spans="1:12" s="15" customFormat="1" ht="20.100000000000001" hidden="1" customHeight="1">
      <c r="A69" s="137"/>
      <c r="B69" s="36" t="s">
        <v>125</v>
      </c>
      <c r="C69" s="112" t="s">
        <v>126</v>
      </c>
      <c r="D69" s="30"/>
      <c r="E69" s="31" t="e">
        <f>#REF!+[1]CSM!D69+#REF!+[1]YY!D69+'[1]Zone verzi'!D69+'[1]67020330'!D69+[1]XX!D69+'[1]Filarmonica+670304'!D69+'[1]67020306'!D69+'[1]670250'!E69</f>
        <v>#REF!</v>
      </c>
      <c r="F69" s="31" t="e">
        <f>#REF!+[1]CSM!E69+#REF!+[1]YY!E69+'[1]Zone verzi'!E69+'[1]67020330'!E69+[1]XX!E69+'[1]Filarmonica+670304'!E69+'[1]67020306'!E69+'[1]670250'!F69</f>
        <v>#REF!</v>
      </c>
      <c r="G69" s="31" t="e">
        <f>#REF!+[1]CSM!F69+#REF!+[1]YY!F69+'[1]Zone verzi'!F69+'[1]67020330'!F69+[1]XX!F69+'[1]Filarmonica+670304'!F69+'[1]67020306'!F69+'[1]670250'!G69</f>
        <v>#REF!</v>
      </c>
      <c r="H69" s="31" t="e">
        <f>#REF!+[1]CSM!G69+#REF!+[1]YY!G69+'[1]Zone verzi'!G69+'[1]67020330'!G69+[1]XX!G69+'[1]Filarmonica+670304'!G69+'[1]67020306'!G69+'[1]670250'!H69</f>
        <v>#REF!</v>
      </c>
      <c r="I69" s="31" t="e">
        <f>#REF!+[1]CSM!H69+#REF!+[1]YY!H69+'[1]Zone verzi'!H69+'[1]67020330'!H69+[1]XX!H69+'[1]Filarmonica+670304'!H69+'[1]67020306'!H69+'[1]670250'!I69</f>
        <v>#REF!</v>
      </c>
      <c r="J69" s="31" t="e">
        <f>#REF!+[1]CSM!I69+#REF!+[1]YY!I69+'[1]Zone verzi'!I69+'[1]67020330'!I69+[1]XX!I69+'[1]Filarmonica+670304'!I69+'[1]67020306'!I69+'[1]670250'!J69</f>
        <v>#REF!</v>
      </c>
      <c r="K69" s="31" t="e">
        <f>#REF!+[1]CSM!J69+#REF!+[1]YY!J69+'[1]Zone verzi'!J69+'[1]67020330'!J69+[1]XX!J69+'[1]Filarmonica+670304'!J69+'[1]67020306'!J69+'[1]670250'!K69</f>
        <v>#REF!</v>
      </c>
      <c r="L69" s="132" t="e">
        <f>#REF!+[1]CSM!K69+#REF!+[1]YY!K69+'[1]Zone verzi'!K69+'[1]67020330'!K69+[1]XX!K69+'[1]Filarmonica+670304'!K69+'[1]67020306'!K69+'[1]670250'!L69</f>
        <v>#REF!</v>
      </c>
    </row>
    <row r="70" spans="1:12" s="15" customFormat="1" ht="20.100000000000001" hidden="1" customHeight="1">
      <c r="A70" s="137"/>
      <c r="B70" s="36" t="s">
        <v>127</v>
      </c>
      <c r="C70" s="112" t="s">
        <v>128</v>
      </c>
      <c r="D70" s="30"/>
      <c r="E70" s="31" t="e">
        <f>#REF!+[1]CSM!D70+#REF!+[1]YY!D70+'[1]Zone verzi'!D70+'[1]67020330'!D70+[1]XX!D70+'[1]Filarmonica+670304'!D70+'[1]67020306'!D70+'[1]670250'!E70</f>
        <v>#REF!</v>
      </c>
      <c r="F70" s="31" t="e">
        <f>#REF!+[1]CSM!E70+#REF!+[1]YY!E70+'[1]Zone verzi'!E70+'[1]67020330'!E70+[1]XX!E70+'[1]Filarmonica+670304'!E70+'[1]67020306'!E70+'[1]670250'!F70</f>
        <v>#REF!</v>
      </c>
      <c r="G70" s="31" t="e">
        <f>#REF!+[1]CSM!F70+#REF!+[1]YY!F70+'[1]Zone verzi'!F70+'[1]67020330'!F70+[1]XX!F70+'[1]Filarmonica+670304'!F70+'[1]67020306'!F70+'[1]670250'!G70</f>
        <v>#REF!</v>
      </c>
      <c r="H70" s="31" t="e">
        <f>#REF!+[1]CSM!G70+#REF!+[1]YY!G70+'[1]Zone verzi'!G70+'[1]67020330'!G70+[1]XX!G70+'[1]Filarmonica+670304'!G70+'[1]67020306'!G70+'[1]670250'!H70</f>
        <v>#REF!</v>
      </c>
      <c r="I70" s="31" t="e">
        <f>#REF!+[1]CSM!H70+#REF!+[1]YY!H70+'[1]Zone verzi'!H70+'[1]67020330'!H70+[1]XX!H70+'[1]Filarmonica+670304'!H70+'[1]67020306'!H70+'[1]670250'!I70</f>
        <v>#REF!</v>
      </c>
      <c r="J70" s="31" t="e">
        <f>#REF!+[1]CSM!I70+#REF!+[1]YY!I70+'[1]Zone verzi'!I70+'[1]67020330'!I70+[1]XX!I70+'[1]Filarmonica+670304'!I70+'[1]67020306'!I70+'[1]670250'!J70</f>
        <v>#REF!</v>
      </c>
      <c r="K70" s="31" t="e">
        <f>#REF!+[1]CSM!J70+#REF!+[1]YY!J70+'[1]Zone verzi'!J70+'[1]67020330'!J70+[1]XX!J70+'[1]Filarmonica+670304'!J70+'[1]67020306'!J70+'[1]670250'!K70</f>
        <v>#REF!</v>
      </c>
      <c r="L70" s="132" t="e">
        <f>#REF!+[1]CSM!K70+#REF!+[1]YY!K70+'[1]Zone verzi'!K70+'[1]67020330'!K70+[1]XX!K70+'[1]Filarmonica+670304'!K70+'[1]67020306'!K70+'[1]670250'!L70</f>
        <v>#REF!</v>
      </c>
    </row>
    <row r="71" spans="1:12" s="15" customFormat="1" ht="20.100000000000001" customHeight="1">
      <c r="A71" s="225" t="s">
        <v>119</v>
      </c>
      <c r="B71" s="226"/>
      <c r="C71" s="183" t="s">
        <v>129</v>
      </c>
      <c r="D71" s="42"/>
      <c r="E71" s="43"/>
      <c r="F71" s="43">
        <f>F72+F73</f>
        <v>15540</v>
      </c>
      <c r="G71" s="43">
        <f t="shared" ref="G71:L71" si="11">G72+G73</f>
        <v>8546</v>
      </c>
      <c r="H71" s="43">
        <f t="shared" si="11"/>
        <v>8540</v>
      </c>
      <c r="I71" s="43">
        <f t="shared" si="11"/>
        <v>8540</v>
      </c>
      <c r="J71" s="43">
        <f t="shared" si="11"/>
        <v>8540</v>
      </c>
      <c r="K71" s="43">
        <f t="shared" si="11"/>
        <v>0</v>
      </c>
      <c r="L71" s="139">
        <f t="shared" si="11"/>
        <v>8540</v>
      </c>
    </row>
    <row r="72" spans="1:12" s="15" customFormat="1" ht="20.100000000000001" customHeight="1">
      <c r="A72" s="137"/>
      <c r="B72" s="44" t="s">
        <v>121</v>
      </c>
      <c r="C72" s="112" t="s">
        <v>122</v>
      </c>
      <c r="D72" s="45"/>
      <c r="E72" s="31"/>
      <c r="F72" s="46">
        <f>[1]CSM!E67</f>
        <v>3000</v>
      </c>
      <c r="G72" s="46">
        <f>[1]CSM!F67</f>
        <v>701</v>
      </c>
      <c r="H72" s="46">
        <f>[1]CSM!G67</f>
        <v>700</v>
      </c>
      <c r="I72" s="46">
        <f>[1]CSM!H67</f>
        <v>700</v>
      </c>
      <c r="J72" s="46">
        <f>[1]CSM!I67</f>
        <v>700</v>
      </c>
      <c r="K72" s="46">
        <f>[1]CSM!J67</f>
        <v>0</v>
      </c>
      <c r="L72" s="140">
        <f>[1]CSM!K67</f>
        <v>700</v>
      </c>
    </row>
    <row r="73" spans="1:12" s="15" customFormat="1" ht="20.100000000000001" customHeight="1">
      <c r="A73" s="137"/>
      <c r="B73" s="44" t="s">
        <v>123</v>
      </c>
      <c r="C73" s="112" t="s">
        <v>124</v>
      </c>
      <c r="D73" s="45"/>
      <c r="E73" s="31"/>
      <c r="F73" s="46">
        <f>[1]CSM!E68</f>
        <v>12540</v>
      </c>
      <c r="G73" s="46">
        <f>[1]CSM!F68</f>
        <v>7845</v>
      </c>
      <c r="H73" s="46">
        <f>[1]CSM!G68</f>
        <v>7840</v>
      </c>
      <c r="I73" s="46">
        <f>[1]CSM!H68</f>
        <v>7840</v>
      </c>
      <c r="J73" s="46">
        <f>[1]CSM!I68</f>
        <v>7840</v>
      </c>
      <c r="K73" s="46">
        <f>[1]CSM!J68</f>
        <v>0</v>
      </c>
      <c r="L73" s="140">
        <f>[1]CSM!K68</f>
        <v>7840</v>
      </c>
    </row>
    <row r="74" spans="1:12" s="15" customFormat="1" ht="20.100000000000001" customHeight="1">
      <c r="A74" s="141" t="s">
        <v>130</v>
      </c>
      <c r="B74" s="41"/>
      <c r="C74" s="182" t="s">
        <v>131</v>
      </c>
      <c r="D74" s="26"/>
      <c r="E74" s="27">
        <f>E75+E76+E77</f>
        <v>0</v>
      </c>
      <c r="F74" s="27">
        <f>F75+F76+F77</f>
        <v>12000</v>
      </c>
      <c r="G74" s="27">
        <f t="shared" ref="G74:L74" si="12">G75+G76+G77</f>
        <v>71626</v>
      </c>
      <c r="H74" s="27">
        <f t="shared" si="12"/>
        <v>71550</v>
      </c>
      <c r="I74" s="27">
        <f t="shared" si="12"/>
        <v>71550</v>
      </c>
      <c r="J74" s="27">
        <f t="shared" si="12"/>
        <v>71550</v>
      </c>
      <c r="K74" s="27">
        <f t="shared" si="12"/>
        <v>0</v>
      </c>
      <c r="L74" s="130">
        <f t="shared" si="12"/>
        <v>0</v>
      </c>
    </row>
    <row r="75" spans="1:12" s="15" customFormat="1" ht="20.100000000000001" customHeight="1">
      <c r="A75" s="137"/>
      <c r="B75" s="36" t="s">
        <v>132</v>
      </c>
      <c r="C75" s="112" t="s">
        <v>133</v>
      </c>
      <c r="D75" s="30"/>
      <c r="E75" s="31">
        <v>0</v>
      </c>
      <c r="F75" s="31">
        <f>+[1]CSM!E72++[1]YY!E72+'[1]Zone verzi'!E72+'[1]67020330'!E72+[1]XX!E72+'[1]Filarmonica+670304'!E72+'[1]67020306'!E72+'[1]670250'!F72</f>
        <v>5000</v>
      </c>
      <c r="G75" s="31">
        <f>+[1]CSM!F72++[1]YY!F72+'[1]Zone verzi'!F72+'[1]67020330'!F72+[1]XX!F72+'[1]Filarmonica+670304'!F72+'[1]67020306'!F72+'[1]670250'!G72</f>
        <v>64491</v>
      </c>
      <c r="H75" s="31">
        <f>+[1]CSM!G72++[1]YY!G72+'[1]Zone verzi'!G72+'[1]67020330'!G72+[1]XX!G72+'[1]Filarmonica+670304'!G72+'[1]67020306'!G72+'[1]670250'!H72</f>
        <v>64417</v>
      </c>
      <c r="I75" s="31">
        <f>+[1]CSM!H72++[1]YY!H72+'[1]Zone verzi'!H72+'[1]67020330'!H72+[1]XX!H72+'[1]Filarmonica+670304'!H72+'[1]67020306'!H72+'[1]670250'!I72</f>
        <v>64417</v>
      </c>
      <c r="J75" s="31">
        <f>+[1]CSM!I72++[1]YY!I72+'[1]Zone verzi'!I72+'[1]67020330'!I72+[1]XX!I72+'[1]Filarmonica+670304'!I72+'[1]67020306'!I72+'[1]670250'!J72</f>
        <v>64417</v>
      </c>
      <c r="K75" s="31">
        <f>+[1]CSM!J72++[1]YY!J72+'[1]Zone verzi'!J72+'[1]67020330'!J72+[1]XX!J72+'[1]Filarmonica+670304'!J72+'[1]67020306'!J72+'[1]670250'!K72</f>
        <v>0</v>
      </c>
      <c r="L75" s="132">
        <f>+[1]CSM!K72++[1]YY!K72+'[1]Zone verzi'!K72+'[1]67020330'!K72+[1]XX!K72+'[1]Filarmonica+670304'!K72+'[1]67020306'!K72+'[1]670250'!L72</f>
        <v>0</v>
      </c>
    </row>
    <row r="76" spans="1:12" s="15" customFormat="1" ht="20.100000000000001" customHeight="1">
      <c r="A76" s="137"/>
      <c r="B76" s="36" t="s">
        <v>134</v>
      </c>
      <c r="C76" s="112" t="s">
        <v>135</v>
      </c>
      <c r="D76" s="30"/>
      <c r="E76" s="31">
        <v>0</v>
      </c>
      <c r="F76" s="31">
        <f>+[1]CSM!E73++[1]YY!E73+'[1]Zone verzi'!E73+'[1]67020330'!E73+[1]XX!E73+'[1]Filarmonica+670304'!E73+'[1]67020306'!E73+'[1]670250'!F73</f>
        <v>0</v>
      </c>
      <c r="G76" s="31">
        <f>+[1]CSM!F73++[1]YY!F73+'[1]Zone verzi'!F73+'[1]67020330'!F73+[1]XX!F73+'[1]Filarmonica+670304'!F73+'[1]67020306'!F73+'[1]670250'!G73</f>
        <v>0</v>
      </c>
      <c r="H76" s="31">
        <f>+[1]CSM!G73++[1]YY!G73+'[1]Zone verzi'!G73+'[1]67020330'!G73+[1]XX!G73+'[1]Filarmonica+670304'!G73+'[1]67020306'!G73+'[1]670250'!H73</f>
        <v>0</v>
      </c>
      <c r="I76" s="31">
        <f>+[1]CSM!H73++[1]YY!H73+'[1]Zone verzi'!H73+'[1]67020330'!H73+[1]XX!H73+'[1]Filarmonica+670304'!H73+'[1]67020306'!H73+'[1]670250'!I73</f>
        <v>0</v>
      </c>
      <c r="J76" s="31">
        <f>+[1]CSM!I73++[1]YY!I73+'[1]Zone verzi'!I73+'[1]67020330'!I73+[1]XX!I73+'[1]Filarmonica+670304'!I73+'[1]67020306'!I73+'[1]670250'!J73</f>
        <v>0</v>
      </c>
      <c r="K76" s="31">
        <f>+[1]CSM!J73++[1]YY!J73+'[1]Zone verzi'!J73+'[1]67020330'!J73+[1]XX!J73+'[1]Filarmonica+670304'!J73+'[1]67020306'!J73+'[1]670250'!K73</f>
        <v>0</v>
      </c>
      <c r="L76" s="132">
        <f>+[1]CSM!K73++[1]YY!K73+'[1]Zone verzi'!K73+'[1]67020330'!K73+[1]XX!K73+'[1]Filarmonica+670304'!K73+'[1]67020306'!K73+'[1]670250'!L73</f>
        <v>0</v>
      </c>
    </row>
    <row r="77" spans="1:12" s="15" customFormat="1" ht="20.100000000000001" customHeight="1">
      <c r="A77" s="137"/>
      <c r="B77" s="36" t="s">
        <v>136</v>
      </c>
      <c r="C77" s="112" t="s">
        <v>137</v>
      </c>
      <c r="D77" s="30"/>
      <c r="E77" s="31">
        <v>0</v>
      </c>
      <c r="F77" s="31">
        <f>+[1]CSM!E74++[1]YY!E74+'[1]Zone verzi'!E74+'[1]67020330'!E74+[1]XX!E74+'[1]Filarmonica+670304'!E74+'[1]67020306'!E74+'[1]670250'!F74</f>
        <v>7000</v>
      </c>
      <c r="G77" s="31">
        <f>+[1]CSM!F74++[1]YY!F74+'[1]Zone verzi'!F74+'[1]67020330'!F74+[1]XX!F74+'[1]Filarmonica+670304'!F74+'[1]67020306'!F74+'[1]670250'!G74</f>
        <v>7135</v>
      </c>
      <c r="H77" s="31">
        <f>+[1]CSM!G74++[1]YY!G74+'[1]Zone verzi'!G74+'[1]67020330'!G74+[1]XX!G74+'[1]Filarmonica+670304'!G74+'[1]67020306'!G74+'[1]670250'!H74</f>
        <v>7133</v>
      </c>
      <c r="I77" s="31">
        <f>+[1]CSM!H74++[1]YY!H74+'[1]Zone verzi'!H74+'[1]67020330'!H74+[1]XX!H74+'[1]Filarmonica+670304'!H74+'[1]67020306'!H74+'[1]670250'!I74</f>
        <v>7133</v>
      </c>
      <c r="J77" s="31">
        <f>+[1]CSM!I74++[1]YY!I74+'[1]Zone verzi'!I74+'[1]67020330'!I74+[1]XX!I74+'[1]Filarmonica+670304'!I74+'[1]67020306'!I74+'[1]670250'!J74</f>
        <v>7133</v>
      </c>
      <c r="K77" s="31">
        <f>+[1]CSM!J74++[1]YY!J74+'[1]Zone verzi'!J74+'[1]67020330'!J74+[1]XX!J74+'[1]Filarmonica+670304'!J74+'[1]67020306'!J74+'[1]670250'!K74</f>
        <v>0</v>
      </c>
      <c r="L77" s="132">
        <f>+[1]CSM!K74++[1]YY!K74+'[1]Zone verzi'!K74+'[1]67020330'!K74+[1]XX!K74+'[1]Filarmonica+670304'!K74+'[1]67020306'!K74+'[1]670250'!L74</f>
        <v>0</v>
      </c>
    </row>
    <row r="78" spans="1:12" s="15" customFormat="1" ht="17.25" customHeight="1">
      <c r="A78" s="142" t="s">
        <v>138</v>
      </c>
      <c r="B78" s="41"/>
      <c r="C78" s="182" t="s">
        <v>139</v>
      </c>
      <c r="D78" s="26"/>
      <c r="E78" s="27">
        <v>0</v>
      </c>
      <c r="F78" s="27">
        <f>F79+F80</f>
        <v>43520</v>
      </c>
      <c r="G78" s="27">
        <f t="shared" ref="G78:L78" si="13">G79+G80</f>
        <v>83338</v>
      </c>
      <c r="H78" s="27">
        <f t="shared" si="13"/>
        <v>83268</v>
      </c>
      <c r="I78" s="27">
        <f t="shared" si="13"/>
        <v>83268</v>
      </c>
      <c r="J78" s="27">
        <f t="shared" si="13"/>
        <v>83268</v>
      </c>
      <c r="K78" s="27">
        <f t="shared" si="13"/>
        <v>0</v>
      </c>
      <c r="L78" s="130">
        <f t="shared" si="13"/>
        <v>58084</v>
      </c>
    </row>
    <row r="79" spans="1:12" s="15" customFormat="1" ht="17.25" customHeight="1">
      <c r="A79" s="137"/>
      <c r="B79" s="36" t="s">
        <v>140</v>
      </c>
      <c r="C79" s="112" t="s">
        <v>141</v>
      </c>
      <c r="D79" s="30"/>
      <c r="E79" s="31">
        <v>0</v>
      </c>
      <c r="F79" s="31">
        <f>+[1]CSM!E76+[1]YY!E76+'[1]Zone verzi'!E76+'[1]67020330'!E76+[1]XX!E76+'[1]Filarmonica+670304'!E76+'[1]67020306'!E76+'[1]670250'!F76</f>
        <v>5831</v>
      </c>
      <c r="G79" s="31">
        <f>+[1]CSM!F76+[1]YY!F76+'[1]Zone verzi'!F76+'[1]67020330'!F76+[1]XX!F76+'[1]Filarmonica+670304'!F76+'[1]67020306'!F76+'[1]670250'!G76</f>
        <v>7384</v>
      </c>
      <c r="H79" s="31">
        <f>+[1]CSM!G76+[1]YY!G76+'[1]Zone verzi'!G76+'[1]67020330'!G76+[1]XX!G76+'[1]Filarmonica+670304'!G76+'[1]67020306'!G76+'[1]670250'!H76</f>
        <v>7314</v>
      </c>
      <c r="I79" s="31">
        <f>+[1]CSM!H76+[1]YY!H76+'[1]Zone verzi'!H76+'[1]67020330'!H76+[1]XX!H76+'[1]Filarmonica+670304'!H76+'[1]67020306'!H76+'[1]670250'!I76</f>
        <v>7314</v>
      </c>
      <c r="J79" s="31">
        <f>+[1]CSM!I76+[1]YY!I76+'[1]Zone verzi'!I76+'[1]67020330'!I76+[1]XX!I76+'[1]Filarmonica+670304'!I76+'[1]67020306'!I76+'[1]670250'!J76</f>
        <v>7314</v>
      </c>
      <c r="K79" s="31">
        <f>+[1]CSM!J76+[1]YY!J76+'[1]Zone verzi'!J76+'[1]67020330'!J76+[1]XX!J76+'[1]Filarmonica+670304'!J76+'[1]67020306'!J76+'[1]670250'!K76</f>
        <v>0</v>
      </c>
      <c r="L79" s="132">
        <f>+[1]CSM!K76+[1]YY!K76+'[1]Zone verzi'!K76+'[1]67020330'!K76+[1]XX!K76+'[1]Filarmonica+670304'!K76+'[1]67020306'!K76+'[1]670250'!L76</f>
        <v>7228</v>
      </c>
    </row>
    <row r="80" spans="1:12" s="15" customFormat="1" ht="17.25" customHeight="1">
      <c r="A80" s="137"/>
      <c r="B80" s="36" t="s">
        <v>142</v>
      </c>
      <c r="C80" s="112" t="s">
        <v>143</v>
      </c>
      <c r="D80" s="30"/>
      <c r="E80" s="31">
        <v>0</v>
      </c>
      <c r="F80" s="31">
        <f>+[1]CSM!E77+[1]YY!E77+'[1]Zone verzi'!E77+'[1]67020330'!E77+[1]XX!E77+'[1]Filarmonica+670304'!E77+'[1]67020306'!E77+'[1]670250'!F77</f>
        <v>37689</v>
      </c>
      <c r="G80" s="31">
        <f>+[1]CSM!F77+[1]YY!F77+'[1]Zone verzi'!F77+'[1]67020330'!F77+[1]XX!F77+'[1]Filarmonica+670304'!F77+'[1]67020306'!F77+'[1]670250'!G77</f>
        <v>75954</v>
      </c>
      <c r="H80" s="31">
        <f>+[1]CSM!G77+[1]YY!G77+'[1]Zone verzi'!G77+'[1]67020330'!G77+[1]XX!G77+'[1]Filarmonica+670304'!G77+'[1]67020306'!G77+'[1]670250'!H77</f>
        <v>75954</v>
      </c>
      <c r="I80" s="31">
        <f>+[1]CSM!H77+[1]YY!H77+'[1]Zone verzi'!H77+'[1]67020330'!H77+[1]XX!H77+'[1]Filarmonica+670304'!H77+'[1]67020306'!H77+'[1]670250'!I77</f>
        <v>75954</v>
      </c>
      <c r="J80" s="31">
        <f>+[1]CSM!I77+[1]YY!I77+'[1]Zone verzi'!I77+'[1]67020330'!I77+[1]XX!I77+'[1]Filarmonica+670304'!I77+'[1]67020306'!I77+'[1]670250'!J77</f>
        <v>75954</v>
      </c>
      <c r="K80" s="31">
        <f>+[1]CSM!J77+[1]YY!J77+'[1]Zone verzi'!J77+'[1]67020330'!J77+[1]XX!J77+'[1]Filarmonica+670304'!J77+'[1]67020306'!J77+'[1]670250'!K77</f>
        <v>0</v>
      </c>
      <c r="L80" s="132">
        <f>+[1]CSM!K77+[1]YY!K77+'[1]Zone verzi'!K77+'[1]67020330'!K77+[1]XX!K77+'[1]Filarmonica+670304'!K77+'[1]67020306'!K77+'[1]670250'!L77</f>
        <v>50856</v>
      </c>
    </row>
    <row r="81" spans="1:12" s="15" customFormat="1" ht="17.25" hidden="1" customHeight="1">
      <c r="A81" s="209" t="s">
        <v>144</v>
      </c>
      <c r="B81" s="210"/>
      <c r="C81" s="182" t="s">
        <v>145</v>
      </c>
      <c r="D81" s="26"/>
      <c r="E81" s="27">
        <v>0</v>
      </c>
      <c r="F81" s="27">
        <f>+[1]CSM!E78+[1]YY!E78+'[1]Zone verzi'!E78+'[1]67020330'!E78+[1]XX!E78+'[1]Filarmonica+670304'!E78+'[1]67020306'!E78+'[1]670250'!F78</f>
        <v>0</v>
      </c>
      <c r="G81" s="27">
        <f>+[1]CSM!F78+[1]YY!F78+'[1]Zone verzi'!F78+'[1]67020330'!F78+[1]XX!F78+'[1]Filarmonica+670304'!F78+'[1]67020306'!F78+'[1]670250'!G78</f>
        <v>0</v>
      </c>
      <c r="H81" s="27">
        <f>+[1]CSM!G78+[1]YY!G78+'[1]Zone verzi'!G78+'[1]67020330'!G78+[1]XX!G78+'[1]Filarmonica+670304'!G78+'[1]67020306'!G78+'[1]670250'!H78</f>
        <v>0</v>
      </c>
      <c r="I81" s="27">
        <f>+[1]CSM!H78+[1]YY!H78+'[1]Zone verzi'!H78+'[1]67020330'!H78+[1]XX!H78+'[1]Filarmonica+670304'!H78+'[1]67020306'!H78+'[1]670250'!I78</f>
        <v>0</v>
      </c>
      <c r="J81" s="27">
        <f>+[1]CSM!I78+[1]YY!I78+'[1]Zone verzi'!I78+'[1]67020330'!I78+[1]XX!I78+'[1]Filarmonica+670304'!I78+'[1]67020306'!I78+'[1]670250'!J78</f>
        <v>0</v>
      </c>
      <c r="K81" s="27">
        <f>+[1]CSM!J78+[1]YY!J78+'[1]Zone verzi'!J78+'[1]67020330'!J78+[1]XX!J78+'[1]Filarmonica+670304'!J78+'[1]67020306'!J78+'[1]670250'!K78</f>
        <v>0</v>
      </c>
      <c r="L81" s="130">
        <f>+[1]CSM!K78+[1]YY!K78+'[1]Zone verzi'!K78+'[1]67020330'!K78+[1]XX!K78+'[1]Filarmonica+670304'!K78+'[1]67020306'!K78+'[1]670250'!L78</f>
        <v>0</v>
      </c>
    </row>
    <row r="82" spans="1:12" s="15" customFormat="1" ht="20.100000000000001" hidden="1" customHeight="1">
      <c r="A82" s="209" t="s">
        <v>146</v>
      </c>
      <c r="B82" s="210"/>
      <c r="C82" s="182" t="s">
        <v>147</v>
      </c>
      <c r="D82" s="26"/>
      <c r="E82" s="27">
        <v>0</v>
      </c>
      <c r="F82" s="27">
        <f>+[1]CSM!E79+[1]YY!E79+'[1]Zone verzi'!E79+'[1]67020330'!E79+[1]XX!E79+'[1]Filarmonica+670304'!E79+'[1]67020306'!E79+'[1]670250'!F79</f>
        <v>0</v>
      </c>
      <c r="G82" s="27">
        <f>+[1]CSM!F79+[1]YY!F79+'[1]Zone verzi'!F79+'[1]67020330'!F79+[1]XX!F79+'[1]Filarmonica+670304'!F79+'[1]67020306'!F79+'[1]670250'!G79</f>
        <v>0</v>
      </c>
      <c r="H82" s="27">
        <f>+[1]CSM!G79+[1]YY!G79+'[1]Zone verzi'!G79+'[1]67020330'!G79+[1]XX!G79+'[1]Filarmonica+670304'!G79+'[1]67020306'!G79+'[1]670250'!H79</f>
        <v>0</v>
      </c>
      <c r="I82" s="27">
        <f>+[1]CSM!H79+[1]YY!H79+'[1]Zone verzi'!H79+'[1]67020330'!H79+[1]XX!H79+'[1]Filarmonica+670304'!H79+'[1]67020306'!H79+'[1]670250'!I79</f>
        <v>0</v>
      </c>
      <c r="J82" s="27">
        <f>+[1]CSM!I79+[1]YY!I79+'[1]Zone verzi'!I79+'[1]67020330'!I79+[1]XX!I79+'[1]Filarmonica+670304'!I79+'[1]67020306'!I79+'[1]670250'!J79</f>
        <v>0</v>
      </c>
      <c r="K82" s="27">
        <f>+[1]CSM!J79+[1]YY!J79+'[1]Zone verzi'!J79+'[1]67020330'!J79+[1]XX!J79+'[1]Filarmonica+670304'!J79+'[1]67020306'!J79+'[1]670250'!K79</f>
        <v>0</v>
      </c>
      <c r="L82" s="130">
        <f>+[1]CSM!K79+[1]YY!K79+'[1]Zone verzi'!K79+'[1]67020330'!K79+[1]XX!K79+'[1]Filarmonica+670304'!K79+'[1]67020306'!K79+'[1]670250'!L79</f>
        <v>0</v>
      </c>
    </row>
    <row r="83" spans="1:12" s="15" customFormat="1" ht="20.100000000000001" hidden="1" customHeight="1">
      <c r="A83" s="129" t="s">
        <v>148</v>
      </c>
      <c r="B83" s="41"/>
      <c r="C83" s="182" t="s">
        <v>149</v>
      </c>
      <c r="D83" s="26"/>
      <c r="E83" s="27">
        <v>0</v>
      </c>
      <c r="F83" s="27">
        <f>+[1]CSM!E80+[1]YY!E80+'[1]Zone verzi'!E80+'[1]67020330'!E80+[1]XX!E80+'[1]Filarmonica+670304'!E80+'[1]67020306'!E80+'[1]670250'!F80</f>
        <v>0</v>
      </c>
      <c r="G83" s="27">
        <f>+[1]CSM!F80+[1]YY!F80+'[1]Zone verzi'!F80+'[1]67020330'!F80+[1]XX!F80+'[1]Filarmonica+670304'!F80+'[1]67020306'!F80+'[1]670250'!G80</f>
        <v>0</v>
      </c>
      <c r="H83" s="27">
        <f>+[1]CSM!G80+[1]YY!G80+'[1]Zone verzi'!G80+'[1]67020330'!G80+[1]XX!G80+'[1]Filarmonica+670304'!G80+'[1]67020306'!G80+'[1]670250'!H80</f>
        <v>0</v>
      </c>
      <c r="I83" s="27">
        <f>+[1]CSM!H80+[1]YY!H80+'[1]Zone verzi'!H80+'[1]67020330'!H80+[1]XX!H80+'[1]Filarmonica+670304'!H80+'[1]67020306'!H80+'[1]670250'!I80</f>
        <v>0</v>
      </c>
      <c r="J83" s="27">
        <f>+[1]CSM!I80+[1]YY!I80+'[1]Zone verzi'!I80+'[1]67020330'!I80+[1]XX!I80+'[1]Filarmonica+670304'!I80+'[1]67020306'!I80+'[1]670250'!J80</f>
        <v>0</v>
      </c>
      <c r="K83" s="27">
        <f>+[1]CSM!J80+[1]YY!J80+'[1]Zone verzi'!J80+'[1]67020330'!J80+[1]XX!J80+'[1]Filarmonica+670304'!J80+'[1]67020306'!J80+'[1]670250'!K80</f>
        <v>0</v>
      </c>
      <c r="L83" s="130">
        <f>+[1]CSM!K80+[1]YY!K80+'[1]Zone verzi'!K80+'[1]67020330'!K80+[1]XX!K80+'[1]Filarmonica+670304'!K80+'[1]67020306'!K80+'[1]670250'!L80</f>
        <v>0</v>
      </c>
    </row>
    <row r="84" spans="1:12" s="15" customFormat="1" ht="20.100000000000001" customHeight="1">
      <c r="A84" s="129" t="s">
        <v>150</v>
      </c>
      <c r="B84" s="41"/>
      <c r="C84" s="182" t="s">
        <v>151</v>
      </c>
      <c r="D84" s="26"/>
      <c r="E84" s="27">
        <v>0</v>
      </c>
      <c r="F84" s="27">
        <f>+[1]CSM!E81+[1]YY!E81+'[1]Zone verzi'!E81+'[1]67020330'!E81+[1]XX!E81+'[1]Filarmonica+670304'!E81+'[1]67020306'!E81+'[1]670250'!F81</f>
        <v>12000</v>
      </c>
      <c r="G84" s="27">
        <f>+[1]CSM!F81+[1]YY!F81+'[1]Zone verzi'!F81+'[1]67020330'!F81+[1]XX!F81+'[1]Filarmonica+670304'!F81+'[1]67020306'!F81+'[1]670250'!G81</f>
        <v>0</v>
      </c>
      <c r="H84" s="27">
        <f>+[1]CSM!G81+[1]YY!G81+'[1]Zone verzi'!G81+'[1]67020330'!G81+[1]XX!G81+'[1]Filarmonica+670304'!G81+'[1]67020306'!G81+'[1]670250'!H81</f>
        <v>0</v>
      </c>
      <c r="I84" s="27">
        <f>+[1]CSM!H81+[1]YY!H81+'[1]Zone verzi'!H81+'[1]67020330'!H81+[1]XX!H81+'[1]Filarmonica+670304'!H81+'[1]67020306'!H81+'[1]670250'!I81</f>
        <v>0</v>
      </c>
      <c r="J84" s="27">
        <f>+[1]CSM!I81+[1]YY!I81+'[1]Zone verzi'!I81+'[1]67020330'!I81+[1]XX!I81+'[1]Filarmonica+670304'!I81+'[1]67020306'!I81+'[1]670250'!J81</f>
        <v>0</v>
      </c>
      <c r="K84" s="27">
        <f>+[1]CSM!J81+[1]YY!J81+'[1]Zone verzi'!J81+'[1]67020330'!J81+[1]XX!J81+'[1]Filarmonica+670304'!J81+'[1]67020306'!J81+'[1]670250'!K81</f>
        <v>0</v>
      </c>
      <c r="L84" s="130">
        <f>+[1]CSM!K81+[1]YY!K81+'[1]Zone verzi'!K81+'[1]67020330'!K81+[1]XX!K81+'[1]Filarmonica+670304'!K81+'[1]67020306'!K81+'[1]670250'!L81</f>
        <v>0</v>
      </c>
    </row>
    <row r="85" spans="1:12" s="15" customFormat="1" ht="20.100000000000001" customHeight="1">
      <c r="A85" s="129" t="s">
        <v>152</v>
      </c>
      <c r="B85" s="41"/>
      <c r="C85" s="182" t="s">
        <v>153</v>
      </c>
      <c r="D85" s="26"/>
      <c r="E85" s="27">
        <v>0</v>
      </c>
      <c r="F85" s="27">
        <f>+[1]CSM!E82+[1]YY!E82+'[1]Zone verzi'!E82+'[1]67020330'!E82+[1]XX!E82+'[1]Filarmonica+670304'!E82+'[1]67020306'!E82+'[1]670250'!F82</f>
        <v>3500</v>
      </c>
      <c r="G85" s="27">
        <f>+[1]CSM!F82+[1]YY!F82+'[1]Zone verzi'!F82+'[1]67020330'!F82+[1]XX!F82+'[1]Filarmonica+670304'!F82+'[1]67020306'!F82+'[1]670250'!G82</f>
        <v>0</v>
      </c>
      <c r="H85" s="27">
        <f>+[1]CSM!G82+[1]YY!G82+'[1]Zone verzi'!G82+'[1]67020330'!G82+[1]XX!G82+'[1]Filarmonica+670304'!G82+'[1]67020306'!G82+'[1]670250'!H82</f>
        <v>0</v>
      </c>
      <c r="I85" s="27">
        <f>+[1]CSM!H82+[1]YY!H82+'[1]Zone verzi'!H82+'[1]67020330'!H82+[1]XX!H82+'[1]Filarmonica+670304'!H82+'[1]67020306'!H82+'[1]670250'!I82</f>
        <v>0</v>
      </c>
      <c r="J85" s="27">
        <f>+[1]CSM!I82+[1]YY!I82+'[1]Zone verzi'!I82+'[1]67020330'!I82+[1]XX!I82+'[1]Filarmonica+670304'!I82+'[1]67020306'!I82+'[1]670250'!J82</f>
        <v>0</v>
      </c>
      <c r="K85" s="27">
        <f>+[1]CSM!J82+[1]YY!J82+'[1]Zone verzi'!J82+'[1]67020330'!J82+[1]XX!J82+'[1]Filarmonica+670304'!J82+'[1]67020306'!J82+'[1]670250'!K82</f>
        <v>0</v>
      </c>
      <c r="L85" s="130">
        <f>+[1]CSM!K82+[1]YY!K82+'[1]Zone verzi'!K82+'[1]67020330'!K82+[1]XX!K82+'[1]Filarmonica+670304'!K82+'[1]67020306'!K82+'[1]670250'!L82</f>
        <v>0</v>
      </c>
    </row>
    <row r="86" spans="1:12" s="15" customFormat="1" ht="20.100000000000001" customHeight="1">
      <c r="A86" s="129" t="s">
        <v>154</v>
      </c>
      <c r="B86" s="41"/>
      <c r="C86" s="182" t="s">
        <v>155</v>
      </c>
      <c r="D86" s="26"/>
      <c r="E86" s="27">
        <v>0</v>
      </c>
      <c r="F86" s="27">
        <f>+[1]CSM!E83+[1]YY!E83+'[1]Zone verzi'!E83+'[1]67020330'!E83+[1]XX!E83+'[1]Filarmonica+670304'!E83+'[1]67020306'!E83+'[1]670250'!F83</f>
        <v>2000</v>
      </c>
      <c r="G86" s="27">
        <f>+[1]CSM!F83+[1]YY!F83+'[1]Zone verzi'!F83+'[1]67020330'!F83+[1]XX!F83+'[1]Filarmonica+670304'!F83+'[1]67020306'!F83+'[1]670250'!G83</f>
        <v>0</v>
      </c>
      <c r="H86" s="27">
        <f>+[1]CSM!G83+[1]YY!G83+'[1]Zone verzi'!G83+'[1]67020330'!G83+[1]XX!G83+'[1]Filarmonica+670304'!G83+'[1]67020306'!G83+'[1]670250'!H83</f>
        <v>0</v>
      </c>
      <c r="I86" s="27">
        <f>+[1]CSM!H83+[1]YY!H83+'[1]Zone verzi'!H83+'[1]67020330'!H83+[1]XX!H83+'[1]Filarmonica+670304'!H83+'[1]67020306'!H83+'[1]670250'!I83</f>
        <v>0</v>
      </c>
      <c r="J86" s="27">
        <f>+[1]CSM!I83+[1]YY!I83+'[1]Zone verzi'!I83+'[1]67020330'!I83+[1]XX!I83+'[1]Filarmonica+670304'!I83+'[1]67020306'!I83+'[1]670250'!J83</f>
        <v>0</v>
      </c>
      <c r="K86" s="27">
        <f>+[1]CSM!J83+[1]YY!J83+'[1]Zone verzi'!J83+'[1]67020330'!J83+[1]XX!J83+'[1]Filarmonica+670304'!J83+'[1]67020306'!J83+'[1]670250'!K83</f>
        <v>0</v>
      </c>
      <c r="L86" s="130">
        <f>+[1]CSM!K83+[1]YY!K83+'[1]Zone verzi'!K83+'[1]67020330'!K83+[1]XX!K83+'[1]Filarmonica+670304'!K83+'[1]67020306'!K83+'[1]670250'!L83</f>
        <v>0</v>
      </c>
    </row>
    <row r="87" spans="1:12" s="15" customFormat="1" ht="20.100000000000001" hidden="1" customHeight="1">
      <c r="A87" s="129" t="s">
        <v>156</v>
      </c>
      <c r="B87" s="41"/>
      <c r="C87" s="182" t="s">
        <v>157</v>
      </c>
      <c r="D87" s="26"/>
      <c r="E87" s="27">
        <v>0</v>
      </c>
      <c r="F87" s="27">
        <f>+[1]CSM!E84+[1]YY!E84+'[1]Zone verzi'!E84+'[1]67020330'!E84+[1]XX!E84+'[1]Filarmonica+670304'!E84+'[1]67020306'!E84+'[1]670250'!F84</f>
        <v>0</v>
      </c>
      <c r="G87" s="27">
        <f>+[1]CSM!F84+[1]YY!F84+'[1]Zone verzi'!F84+'[1]67020330'!F84+[1]XX!F84+'[1]Filarmonica+670304'!F84+'[1]67020306'!F84+'[1]670250'!G84</f>
        <v>0</v>
      </c>
      <c r="H87" s="27">
        <f>+[1]CSM!G84+[1]YY!G84+'[1]Zone verzi'!G84+'[1]67020330'!G84+[1]XX!G84+'[1]Filarmonica+670304'!G84+'[1]67020306'!G84+'[1]670250'!H84</f>
        <v>0</v>
      </c>
      <c r="I87" s="27">
        <f>+[1]CSM!H84+[1]YY!H84+'[1]Zone verzi'!H84+'[1]67020330'!H84+[1]XX!H84+'[1]Filarmonica+670304'!H84+'[1]67020306'!H84+'[1]670250'!I84</f>
        <v>0</v>
      </c>
      <c r="J87" s="27">
        <f>+[1]CSM!I84+[1]YY!I84+'[1]Zone verzi'!I84+'[1]67020330'!I84+[1]XX!I84+'[1]Filarmonica+670304'!I84+'[1]67020306'!I84+'[1]670250'!J84</f>
        <v>0</v>
      </c>
      <c r="K87" s="27">
        <f>+[1]CSM!J84+[1]YY!J84+'[1]Zone verzi'!J84+'[1]67020330'!J84+[1]XX!J84+'[1]Filarmonica+670304'!J84+'[1]67020306'!J84+'[1]670250'!K84</f>
        <v>0</v>
      </c>
      <c r="L87" s="130">
        <f>+[1]CSM!K84+[1]YY!K84+'[1]Zone verzi'!K84+'[1]67020330'!K84+[1]XX!K84+'[1]Filarmonica+670304'!K84+'[1]67020306'!K84+'[1]670250'!L84</f>
        <v>0</v>
      </c>
    </row>
    <row r="88" spans="1:12" s="15" customFormat="1" ht="20.100000000000001" hidden="1" customHeight="1">
      <c r="A88" s="129" t="s">
        <v>158</v>
      </c>
      <c r="B88" s="41"/>
      <c r="C88" s="182" t="s">
        <v>159</v>
      </c>
      <c r="D88" s="26"/>
      <c r="E88" s="27" t="e">
        <f>#REF!+[1]CSM!D85+#REF!+[1]YY!D85+'[1]Zone verzi'!D85+'[1]67020330'!D85+[1]XX!D85+'[1]Filarmonica+670304'!D85+'[1]67020306'!D85+'[1]670250'!E85</f>
        <v>#REF!</v>
      </c>
      <c r="F88" s="27">
        <f>+[1]CSM!E85+[1]YY!E85+'[1]Zone verzi'!E85+'[1]67020330'!E85+[1]XX!E85+'[1]Filarmonica+670304'!E85+'[1]67020306'!E85+'[1]670250'!F85</f>
        <v>0</v>
      </c>
      <c r="G88" s="27">
        <f>+[1]CSM!F85+[1]YY!F85+'[1]Zone verzi'!F85+'[1]67020330'!F85+[1]XX!F85+'[1]Filarmonica+670304'!F85+'[1]67020306'!F85+'[1]670250'!G85</f>
        <v>0</v>
      </c>
      <c r="H88" s="27">
        <f>+[1]CSM!G85+[1]YY!G85+'[1]Zone verzi'!G85+'[1]67020330'!G85+[1]XX!G85+'[1]Filarmonica+670304'!G85+'[1]67020306'!G85+'[1]670250'!H85</f>
        <v>0</v>
      </c>
      <c r="I88" s="27">
        <f>+[1]CSM!H85+[1]YY!H85+'[1]Zone verzi'!H85+'[1]67020330'!H85+[1]XX!H85+'[1]Filarmonica+670304'!H85+'[1]67020306'!H85+'[1]670250'!I85</f>
        <v>0</v>
      </c>
      <c r="J88" s="27">
        <f>+[1]CSM!I85+[1]YY!I85+'[1]Zone verzi'!I85+'[1]67020330'!I85+[1]XX!I85+'[1]Filarmonica+670304'!I85+'[1]67020306'!I85+'[1]670250'!J85</f>
        <v>0</v>
      </c>
      <c r="K88" s="27">
        <f>+[1]CSM!J85+[1]YY!J85+'[1]Zone verzi'!J85+'[1]67020330'!J85+[1]XX!J85+'[1]Filarmonica+670304'!J85+'[1]67020306'!J85+'[1]670250'!K85</f>
        <v>0</v>
      </c>
      <c r="L88" s="130">
        <f>+[1]CSM!K85+[1]YY!K85+'[1]Zone verzi'!K85+'[1]67020330'!K85+[1]XX!K85+'[1]Filarmonica+670304'!K85+'[1]67020306'!K85+'[1]670250'!L85</f>
        <v>0</v>
      </c>
    </row>
    <row r="89" spans="1:12" s="15" customFormat="1" ht="20.100000000000001" hidden="1" customHeight="1">
      <c r="A89" s="129" t="s">
        <v>160</v>
      </c>
      <c r="B89" s="41"/>
      <c r="C89" s="182" t="s">
        <v>161</v>
      </c>
      <c r="D89" s="26"/>
      <c r="E89" s="27" t="e">
        <f>#REF!+[1]CSM!D86+#REF!+[1]YY!D86+'[1]Zone verzi'!D86+'[1]67020330'!D86+[1]XX!D86+'[1]Filarmonica+670304'!D86+'[1]67020306'!D86+'[1]670250'!E86</f>
        <v>#REF!</v>
      </c>
      <c r="F89" s="27">
        <f>+[1]CSM!E86+[1]YY!E86+'[1]Zone verzi'!E86+'[1]67020330'!E86+[1]XX!E86+'[1]Filarmonica+670304'!E86+'[1]67020306'!E86+'[1]670250'!F86</f>
        <v>0</v>
      </c>
      <c r="G89" s="27">
        <f>+[1]CSM!F86+[1]YY!F86+'[1]Zone verzi'!F86+'[1]67020330'!F86+[1]XX!F86+'[1]Filarmonica+670304'!F86+'[1]67020306'!F86+'[1]670250'!G86</f>
        <v>0</v>
      </c>
      <c r="H89" s="27">
        <f>+[1]CSM!G86+[1]YY!G86+'[1]Zone verzi'!G86+'[1]67020330'!G86+[1]XX!G86+'[1]Filarmonica+670304'!G86+'[1]67020306'!G86+'[1]670250'!H86</f>
        <v>0</v>
      </c>
      <c r="I89" s="27">
        <f>+[1]CSM!H86+[1]YY!H86+'[1]Zone verzi'!H86+'[1]67020330'!H86+[1]XX!H86+'[1]Filarmonica+670304'!H86+'[1]67020306'!H86+'[1]670250'!I86</f>
        <v>0</v>
      </c>
      <c r="J89" s="27">
        <f>+[1]CSM!I86+[1]YY!I86+'[1]Zone verzi'!I86+'[1]67020330'!I86+[1]XX!I86+'[1]Filarmonica+670304'!I86+'[1]67020306'!I86+'[1]670250'!J86</f>
        <v>0</v>
      </c>
      <c r="K89" s="27">
        <f>+[1]CSM!J86+[1]YY!J86+'[1]Zone verzi'!J86+'[1]67020330'!J86+[1]XX!J86+'[1]Filarmonica+670304'!J86+'[1]67020306'!J86+'[1]670250'!K86</f>
        <v>0</v>
      </c>
      <c r="L89" s="130">
        <f>+[1]CSM!K86+[1]YY!K86+'[1]Zone verzi'!K86+'[1]67020330'!K86+[1]XX!K86+'[1]Filarmonica+670304'!K86+'[1]67020306'!K86+'[1]670250'!L86</f>
        <v>0</v>
      </c>
    </row>
    <row r="90" spans="1:12" s="15" customFormat="1" ht="20.100000000000001" hidden="1" customHeight="1">
      <c r="A90" s="211" t="s">
        <v>162</v>
      </c>
      <c r="B90" s="212"/>
      <c r="C90" s="182" t="s">
        <v>163</v>
      </c>
      <c r="D90" s="26"/>
      <c r="E90" s="27" t="e">
        <f>#REF!+[1]CSM!D87+#REF!+[1]YY!D87+'[1]Zone verzi'!D87+'[1]67020330'!D87+[1]XX!D87+'[1]Filarmonica+670304'!D87+'[1]67020306'!D87+'[1]670250'!E87</f>
        <v>#REF!</v>
      </c>
      <c r="F90" s="27">
        <f>+[1]CSM!E87+[1]YY!E87+'[1]Zone verzi'!E87+'[1]67020330'!E87+[1]XX!E87+'[1]Filarmonica+670304'!E87+'[1]67020306'!E87+'[1]670250'!F87</f>
        <v>0</v>
      </c>
      <c r="G90" s="27">
        <f>+[1]CSM!F87+[1]YY!F87+'[1]Zone verzi'!F87+'[1]67020330'!F87+[1]XX!F87+'[1]Filarmonica+670304'!F87+'[1]67020306'!F87+'[1]670250'!G87</f>
        <v>0</v>
      </c>
      <c r="H90" s="27">
        <f>+[1]CSM!G87+[1]YY!G87+'[1]Zone verzi'!G87+'[1]67020330'!G87+[1]XX!G87+'[1]Filarmonica+670304'!G87+'[1]67020306'!G87+'[1]670250'!H87</f>
        <v>0</v>
      </c>
      <c r="I90" s="27">
        <f>+[1]CSM!H87+[1]YY!H87+'[1]Zone verzi'!H87+'[1]67020330'!H87+[1]XX!H87+'[1]Filarmonica+670304'!H87+'[1]67020306'!H87+'[1]670250'!I87</f>
        <v>0</v>
      </c>
      <c r="J90" s="27">
        <f>+[1]CSM!I87+[1]YY!I87+'[1]Zone verzi'!I87+'[1]67020330'!I87+[1]XX!I87+'[1]Filarmonica+670304'!I87+'[1]67020306'!I87+'[1]670250'!J87</f>
        <v>0</v>
      </c>
      <c r="K90" s="27">
        <f>+[1]CSM!J87+[1]YY!J87+'[1]Zone verzi'!J87+'[1]67020330'!J87+[1]XX!J87+'[1]Filarmonica+670304'!J87+'[1]67020306'!J87+'[1]670250'!K87</f>
        <v>0</v>
      </c>
      <c r="L90" s="130">
        <f>+[1]CSM!K87+[1]YY!K87+'[1]Zone verzi'!K87+'[1]67020330'!K87+[1]XX!K87+'[1]Filarmonica+670304'!K87+'[1]67020306'!K87+'[1]670250'!L87</f>
        <v>0</v>
      </c>
    </row>
    <row r="91" spans="1:12" s="15" customFormat="1" ht="20.100000000000001" hidden="1" customHeight="1">
      <c r="A91" s="129" t="s">
        <v>164</v>
      </c>
      <c r="B91" s="41"/>
      <c r="C91" s="182" t="s">
        <v>165</v>
      </c>
      <c r="D91" s="26"/>
      <c r="E91" s="27" t="e">
        <f>#REF!+[1]CSM!D88+#REF!+[1]YY!D88+'[1]Zone verzi'!D88+'[1]67020330'!D88+[1]XX!D88+'[1]Filarmonica+670304'!D88+'[1]67020306'!D88+'[1]670250'!E88</f>
        <v>#REF!</v>
      </c>
      <c r="F91" s="27">
        <f>+[1]CSM!E88+[1]YY!E88+'[1]Zone verzi'!E88+'[1]67020330'!E88+[1]XX!E88+'[1]Filarmonica+670304'!E88+'[1]67020306'!E88+'[1]670250'!F88</f>
        <v>0</v>
      </c>
      <c r="G91" s="27">
        <f>+[1]CSM!F88+[1]YY!F88+'[1]Zone verzi'!F88+'[1]67020330'!F88+[1]XX!F88+'[1]Filarmonica+670304'!F88+'[1]67020306'!F88+'[1]670250'!G88</f>
        <v>0</v>
      </c>
      <c r="H91" s="27">
        <f>+[1]CSM!G88+[1]YY!G88+'[1]Zone verzi'!G88+'[1]67020330'!G88+[1]XX!G88+'[1]Filarmonica+670304'!G88+'[1]67020306'!G88+'[1]670250'!H88</f>
        <v>0</v>
      </c>
      <c r="I91" s="27">
        <f>+[1]CSM!H88+[1]YY!H88+'[1]Zone verzi'!H88+'[1]67020330'!H88+[1]XX!H88+'[1]Filarmonica+670304'!H88+'[1]67020306'!H88+'[1]670250'!I88</f>
        <v>0</v>
      </c>
      <c r="J91" s="27">
        <f>+[1]CSM!I88+[1]YY!I88+'[1]Zone verzi'!I88+'[1]67020330'!I88+[1]XX!I88+'[1]Filarmonica+670304'!I88+'[1]67020306'!I88+'[1]670250'!J88</f>
        <v>0</v>
      </c>
      <c r="K91" s="27">
        <f>+[1]CSM!J88+[1]YY!J88+'[1]Zone verzi'!J88+'[1]67020330'!J88+[1]XX!J88+'[1]Filarmonica+670304'!J88+'[1]67020306'!J88+'[1]670250'!K88</f>
        <v>0</v>
      </c>
      <c r="L91" s="130">
        <f>+[1]CSM!K88+[1]YY!K88+'[1]Zone verzi'!K88+'[1]67020330'!K88+[1]XX!K88+'[1]Filarmonica+670304'!K88+'[1]67020306'!K88+'[1]670250'!L88</f>
        <v>0</v>
      </c>
    </row>
    <row r="92" spans="1:12" s="15" customFormat="1" ht="20.100000000000001" hidden="1" customHeight="1">
      <c r="A92" s="129" t="s">
        <v>166</v>
      </c>
      <c r="B92" s="41"/>
      <c r="C92" s="182" t="s">
        <v>167</v>
      </c>
      <c r="D92" s="26"/>
      <c r="E92" s="27" t="e">
        <f>#REF!+[1]CSM!D89+#REF!+[1]YY!D89+'[1]Zone verzi'!D89+'[1]67020330'!D89+[1]XX!D89+'[1]Filarmonica+670304'!D89+'[1]67020306'!D89+'[1]670250'!E89</f>
        <v>#REF!</v>
      </c>
      <c r="F92" s="27">
        <f>+[1]CSM!E89+[1]YY!E89+'[1]Zone verzi'!E89+'[1]67020330'!E89+[1]XX!E89+'[1]Filarmonica+670304'!E89+'[1]67020306'!E89+'[1]670250'!F89</f>
        <v>0</v>
      </c>
      <c r="G92" s="27">
        <f>+[1]CSM!F89+[1]YY!F89+'[1]Zone verzi'!F89+'[1]67020330'!F89+[1]XX!F89+'[1]Filarmonica+670304'!F89+'[1]67020306'!F89+'[1]670250'!G89</f>
        <v>0</v>
      </c>
      <c r="H92" s="27">
        <f>+[1]CSM!G89+[1]YY!G89+'[1]Zone verzi'!G89+'[1]67020330'!G89+[1]XX!G89+'[1]Filarmonica+670304'!G89+'[1]67020306'!G89+'[1]670250'!H89</f>
        <v>0</v>
      </c>
      <c r="I92" s="27">
        <f>+[1]CSM!H89+[1]YY!H89+'[1]Zone verzi'!H89+'[1]67020330'!H89+[1]XX!H89+'[1]Filarmonica+670304'!H89+'[1]67020306'!H89+'[1]670250'!I89</f>
        <v>0</v>
      </c>
      <c r="J92" s="27">
        <f>+[1]CSM!I89+[1]YY!I89+'[1]Zone verzi'!I89+'[1]67020330'!I89+[1]XX!I89+'[1]Filarmonica+670304'!I89+'[1]67020306'!I89+'[1]670250'!J89</f>
        <v>0</v>
      </c>
      <c r="K92" s="27">
        <f>+[1]CSM!J89+[1]YY!J89+'[1]Zone verzi'!J89+'[1]67020330'!J89+[1]XX!J89+'[1]Filarmonica+670304'!J89+'[1]67020306'!J89+'[1]670250'!K89</f>
        <v>0</v>
      </c>
      <c r="L92" s="130">
        <f>+[1]CSM!K89+[1]YY!K89+'[1]Zone verzi'!K89+'[1]67020330'!K89+[1]XX!K89+'[1]Filarmonica+670304'!K89+'[1]67020306'!K89+'[1]670250'!L89</f>
        <v>0</v>
      </c>
    </row>
    <row r="93" spans="1:12" s="15" customFormat="1" ht="20.100000000000001" hidden="1" customHeight="1">
      <c r="A93" s="129" t="s">
        <v>168</v>
      </c>
      <c r="B93" s="41"/>
      <c r="C93" s="182" t="s">
        <v>169</v>
      </c>
      <c r="D93" s="26"/>
      <c r="E93" s="27" t="e">
        <f>#REF!+[1]CSM!D90+#REF!+[1]YY!D90+'[1]Zone verzi'!D90+'[1]67020330'!D90+[1]XX!D90+'[1]Filarmonica+670304'!D90+'[1]67020306'!D90+'[1]670250'!E90</f>
        <v>#REF!</v>
      </c>
      <c r="F93" s="27">
        <f>+[1]CSM!E90+[1]YY!E90+'[1]Zone verzi'!E90+'[1]67020330'!E90+[1]XX!E90+'[1]Filarmonica+670304'!E90+'[1]67020306'!E90+'[1]670250'!F90</f>
        <v>0</v>
      </c>
      <c r="G93" s="27">
        <f>+[1]CSM!F90+[1]YY!F90+'[1]Zone verzi'!F90+'[1]67020330'!F90+[1]XX!F90+'[1]Filarmonica+670304'!F90+'[1]67020306'!F90+'[1]670250'!G90</f>
        <v>0</v>
      </c>
      <c r="H93" s="27">
        <f>+[1]CSM!G90+[1]YY!G90+'[1]Zone verzi'!G90+'[1]67020330'!G90+[1]XX!G90+'[1]Filarmonica+670304'!G90+'[1]67020306'!G90+'[1]670250'!H90</f>
        <v>0</v>
      </c>
      <c r="I93" s="27">
        <f>+[1]CSM!H90+[1]YY!H90+'[1]Zone verzi'!H90+'[1]67020330'!H90+[1]XX!H90+'[1]Filarmonica+670304'!H90+'[1]67020306'!H90+'[1]670250'!I90</f>
        <v>0</v>
      </c>
      <c r="J93" s="27">
        <f>+[1]CSM!I90+[1]YY!I90+'[1]Zone verzi'!I90+'[1]67020330'!I90+[1]XX!I90+'[1]Filarmonica+670304'!I90+'[1]67020306'!I90+'[1]670250'!J90</f>
        <v>0</v>
      </c>
      <c r="K93" s="27">
        <f>+[1]CSM!J90+[1]YY!J90+'[1]Zone verzi'!J90+'[1]67020330'!J90+[1]XX!J90+'[1]Filarmonica+670304'!J90+'[1]67020306'!J90+'[1]670250'!K90</f>
        <v>0</v>
      </c>
      <c r="L93" s="130">
        <f>+[1]CSM!K90+[1]YY!K90+'[1]Zone verzi'!K90+'[1]67020330'!K90+[1]XX!K90+'[1]Filarmonica+670304'!K90+'[1]67020306'!K90+'[1]670250'!L90</f>
        <v>0</v>
      </c>
    </row>
    <row r="94" spans="1:12" s="15" customFormat="1" ht="20.100000000000001" hidden="1" customHeight="1">
      <c r="A94" s="129" t="s">
        <v>170</v>
      </c>
      <c r="B94" s="41"/>
      <c r="C94" s="182" t="s">
        <v>171</v>
      </c>
      <c r="D94" s="26"/>
      <c r="E94" s="27" t="e">
        <f>#REF!+[1]CSM!D91+#REF!+[1]YY!D91+'[1]Zone verzi'!D91+'[1]67020330'!D91+[1]XX!D91+'[1]Filarmonica+670304'!D91+'[1]67020306'!D91+'[1]670250'!E91</f>
        <v>#REF!</v>
      </c>
      <c r="F94" s="27">
        <f>+[1]CSM!E91+[1]YY!E91+'[1]Zone verzi'!E91+'[1]67020330'!E91+[1]XX!E91+'[1]Filarmonica+670304'!E91+'[1]67020306'!E91+'[1]670250'!F91</f>
        <v>0</v>
      </c>
      <c r="G94" s="27">
        <f>+[1]CSM!F91+[1]YY!F91+'[1]Zone verzi'!F91+'[1]67020330'!F91+[1]XX!F91+'[1]Filarmonica+670304'!F91+'[1]67020306'!F91+'[1]670250'!G91</f>
        <v>0</v>
      </c>
      <c r="H94" s="27">
        <f>+[1]CSM!G91+[1]YY!G91+'[1]Zone verzi'!G91+'[1]67020330'!G91+[1]XX!G91+'[1]Filarmonica+670304'!G91+'[1]67020306'!G91+'[1]670250'!H91</f>
        <v>0</v>
      </c>
      <c r="I94" s="27">
        <f>+[1]CSM!H91+[1]YY!H91+'[1]Zone verzi'!H91+'[1]67020330'!H91+[1]XX!H91+'[1]Filarmonica+670304'!H91+'[1]67020306'!H91+'[1]670250'!I91</f>
        <v>0</v>
      </c>
      <c r="J94" s="27">
        <f>+[1]CSM!I91+[1]YY!I91+'[1]Zone verzi'!I91+'[1]67020330'!I91+[1]XX!I91+'[1]Filarmonica+670304'!I91+'[1]67020306'!I91+'[1]670250'!J91</f>
        <v>0</v>
      </c>
      <c r="K94" s="27">
        <f>+[1]CSM!J91+[1]YY!J91+'[1]Zone verzi'!J91+'[1]67020330'!J91+[1]XX!J91+'[1]Filarmonica+670304'!J91+'[1]67020306'!J91+'[1]670250'!K91</f>
        <v>0</v>
      </c>
      <c r="L94" s="130">
        <f>+[1]CSM!K91+[1]YY!K91+'[1]Zone verzi'!K91+'[1]67020330'!K91+[1]XX!K91+'[1]Filarmonica+670304'!K91+'[1]67020306'!K91+'[1]670250'!L91</f>
        <v>0</v>
      </c>
    </row>
    <row r="95" spans="1:12" s="15" customFormat="1" ht="20.100000000000001" hidden="1" customHeight="1">
      <c r="A95" s="129" t="s">
        <v>172</v>
      </c>
      <c r="B95" s="41"/>
      <c r="C95" s="182" t="s">
        <v>173</v>
      </c>
      <c r="D95" s="26"/>
      <c r="E95" s="27" t="e">
        <f>#REF!+[1]CSM!D92+#REF!+[1]YY!D92+'[1]Zone verzi'!D92+'[1]67020330'!D92+[1]XX!D92+'[1]Filarmonica+670304'!D92+'[1]67020306'!D92+'[1]670250'!E92</f>
        <v>#REF!</v>
      </c>
      <c r="F95" s="27">
        <f>+[1]CSM!E92+[1]YY!E92+'[1]Zone verzi'!E92+'[1]67020330'!E92+[1]XX!E92+'[1]Filarmonica+670304'!E92+'[1]67020306'!E92+'[1]670250'!F92</f>
        <v>0</v>
      </c>
      <c r="G95" s="27">
        <f>+[1]CSM!F92+[1]YY!F92+'[1]Zone verzi'!F92+'[1]67020330'!F92+[1]XX!F92+'[1]Filarmonica+670304'!F92+'[1]67020306'!F92+'[1]670250'!G92</f>
        <v>0</v>
      </c>
      <c r="H95" s="27">
        <f>+[1]CSM!G92+[1]YY!G92+'[1]Zone verzi'!G92+'[1]67020330'!G92+[1]XX!G92+'[1]Filarmonica+670304'!G92+'[1]67020306'!G92+'[1]670250'!H92</f>
        <v>0</v>
      </c>
      <c r="I95" s="27">
        <f>+[1]CSM!H92+[1]YY!H92+'[1]Zone verzi'!H92+'[1]67020330'!H92+[1]XX!H92+'[1]Filarmonica+670304'!H92+'[1]67020306'!H92+'[1]670250'!I92</f>
        <v>0</v>
      </c>
      <c r="J95" s="27">
        <f>+[1]CSM!I92+[1]YY!I92+'[1]Zone verzi'!I92+'[1]67020330'!I92+[1]XX!I92+'[1]Filarmonica+670304'!I92+'[1]67020306'!I92+'[1]670250'!J92</f>
        <v>0</v>
      </c>
      <c r="K95" s="27">
        <f>+[1]CSM!J92+[1]YY!J92+'[1]Zone verzi'!J92+'[1]67020330'!J92+[1]XX!J92+'[1]Filarmonica+670304'!J92+'[1]67020306'!J92+'[1]670250'!K92</f>
        <v>0</v>
      </c>
      <c r="L95" s="130">
        <f>+[1]CSM!K92+[1]YY!K92+'[1]Zone verzi'!K92+'[1]67020330'!K92+[1]XX!K92+'[1]Filarmonica+670304'!K92+'[1]67020306'!K92+'[1]670250'!L92</f>
        <v>0</v>
      </c>
    </row>
    <row r="96" spans="1:12" s="15" customFormat="1" ht="20.100000000000001" hidden="1" customHeight="1">
      <c r="A96" s="135"/>
      <c r="B96" s="36" t="s">
        <v>174</v>
      </c>
      <c r="C96" s="112" t="s">
        <v>175</v>
      </c>
      <c r="D96" s="30"/>
      <c r="E96" s="31" t="e">
        <f>#REF!+[1]CSM!D93+#REF!+[1]YY!D93+'[1]Zone verzi'!D93+'[1]67020330'!D93+[1]XX!D93+'[1]Filarmonica+670304'!D93+'[1]67020306'!D93+'[1]670250'!E93</f>
        <v>#REF!</v>
      </c>
      <c r="F96" s="27">
        <f>+[1]CSM!E93+[1]YY!E93+'[1]Zone verzi'!E93+'[1]67020330'!E93+[1]XX!E93+'[1]Filarmonica+670304'!E93+'[1]67020306'!E93+'[1]670250'!F93</f>
        <v>0</v>
      </c>
      <c r="G96" s="27">
        <f>+[1]CSM!F93+[1]YY!F93+'[1]Zone verzi'!F93+'[1]67020330'!F93+[1]XX!F93+'[1]Filarmonica+670304'!F93+'[1]67020306'!F93+'[1]670250'!G93</f>
        <v>0</v>
      </c>
      <c r="H96" s="27">
        <f>+[1]CSM!G93+[1]YY!G93+'[1]Zone verzi'!G93+'[1]67020330'!G93+[1]XX!G93+'[1]Filarmonica+670304'!G93+'[1]67020306'!G93+'[1]670250'!H93</f>
        <v>0</v>
      </c>
      <c r="I96" s="27">
        <f>+[1]CSM!H93+[1]YY!H93+'[1]Zone verzi'!H93+'[1]67020330'!H93+[1]XX!H93+'[1]Filarmonica+670304'!H93+'[1]67020306'!H93+'[1]670250'!I93</f>
        <v>0</v>
      </c>
      <c r="J96" s="27">
        <f>+[1]CSM!I93+[1]YY!I93+'[1]Zone verzi'!I93+'[1]67020330'!I93+[1]XX!I93+'[1]Filarmonica+670304'!I93+'[1]67020306'!I93+'[1]670250'!J93</f>
        <v>0</v>
      </c>
      <c r="K96" s="27">
        <f>+[1]CSM!J93+[1]YY!J93+'[1]Zone verzi'!J93+'[1]67020330'!J93+[1]XX!J93+'[1]Filarmonica+670304'!J93+'[1]67020306'!J93+'[1]670250'!K93</f>
        <v>0</v>
      </c>
      <c r="L96" s="130">
        <f>+[1]CSM!K93+[1]YY!K93+'[1]Zone verzi'!K93+'[1]67020330'!K93+[1]XX!K93+'[1]Filarmonica+670304'!K93+'[1]67020306'!K93+'[1]670250'!L93</f>
        <v>0</v>
      </c>
    </row>
    <row r="97" spans="1:12" s="15" customFormat="1" ht="20.100000000000001" hidden="1" customHeight="1">
      <c r="A97" s="135"/>
      <c r="B97" s="36" t="s">
        <v>176</v>
      </c>
      <c r="C97" s="112" t="s">
        <v>177</v>
      </c>
      <c r="D97" s="30"/>
      <c r="E97" s="31" t="e">
        <f>#REF!+[1]CSM!D94+#REF!+[1]YY!D94+'[1]Zone verzi'!D94+'[1]67020330'!D94+[1]XX!D94+'[1]Filarmonica+670304'!D94+'[1]67020306'!D94+'[1]670250'!E94</f>
        <v>#REF!</v>
      </c>
      <c r="F97" s="27">
        <f>+[1]CSM!E94+[1]YY!E94+'[1]Zone verzi'!E94+'[1]67020330'!E94+[1]XX!E94+'[1]Filarmonica+670304'!E94+'[1]67020306'!E94+'[1]670250'!F94</f>
        <v>0</v>
      </c>
      <c r="G97" s="27">
        <f>+[1]CSM!F94+[1]YY!F94+'[1]Zone verzi'!F94+'[1]67020330'!F94+[1]XX!F94+'[1]Filarmonica+670304'!F94+'[1]67020306'!F94+'[1]670250'!G94</f>
        <v>0</v>
      </c>
      <c r="H97" s="27">
        <f>+[1]CSM!G94+[1]YY!G94+'[1]Zone verzi'!G94+'[1]67020330'!G94+[1]XX!G94+'[1]Filarmonica+670304'!G94+'[1]67020306'!G94+'[1]670250'!H94</f>
        <v>0</v>
      </c>
      <c r="I97" s="27">
        <f>+[1]CSM!H94+[1]YY!H94+'[1]Zone verzi'!H94+'[1]67020330'!H94+[1]XX!H94+'[1]Filarmonica+670304'!H94+'[1]67020306'!H94+'[1]670250'!I94</f>
        <v>0</v>
      </c>
      <c r="J97" s="27">
        <f>+[1]CSM!I94+[1]YY!I94+'[1]Zone verzi'!I94+'[1]67020330'!I94+[1]XX!I94+'[1]Filarmonica+670304'!I94+'[1]67020306'!I94+'[1]670250'!J94</f>
        <v>0</v>
      </c>
      <c r="K97" s="27">
        <f>+[1]CSM!J94+[1]YY!J94+'[1]Zone verzi'!J94+'[1]67020330'!J94+[1]XX!J94+'[1]Filarmonica+670304'!J94+'[1]67020306'!J94+'[1]670250'!K94</f>
        <v>0</v>
      </c>
      <c r="L97" s="130">
        <f>+[1]CSM!K94+[1]YY!K94+'[1]Zone verzi'!K94+'[1]67020330'!K94+[1]XX!K94+'[1]Filarmonica+670304'!K94+'[1]67020306'!K94+'[1]670250'!L94</f>
        <v>0</v>
      </c>
    </row>
    <row r="98" spans="1:12" s="15" customFormat="1" ht="20.100000000000001" hidden="1" customHeight="1">
      <c r="A98" s="135"/>
      <c r="B98" s="36" t="s">
        <v>178</v>
      </c>
      <c r="C98" s="112" t="s">
        <v>179</v>
      </c>
      <c r="D98" s="30"/>
      <c r="E98" s="31" t="e">
        <f>#REF!+[1]CSM!D95+#REF!+[1]YY!D95+'[1]Zone verzi'!D95+'[1]67020330'!D95+[1]XX!D95+'[1]Filarmonica+670304'!D95+'[1]67020306'!D95+'[1]670250'!E95</f>
        <v>#REF!</v>
      </c>
      <c r="F98" s="27">
        <f>+[1]CSM!E95+[1]YY!E95+'[1]Zone verzi'!E95+'[1]67020330'!E95+[1]XX!E95+'[1]Filarmonica+670304'!E95+'[1]67020306'!E95+'[1]670250'!F95</f>
        <v>0</v>
      </c>
      <c r="G98" s="27">
        <f>+[1]CSM!F95+[1]YY!F95+'[1]Zone verzi'!F95+'[1]67020330'!F95+[1]XX!F95+'[1]Filarmonica+670304'!F95+'[1]67020306'!F95+'[1]670250'!G95</f>
        <v>0</v>
      </c>
      <c r="H98" s="27">
        <f>+[1]CSM!G95+[1]YY!G95+'[1]Zone verzi'!G95+'[1]67020330'!G95+[1]XX!G95+'[1]Filarmonica+670304'!G95+'[1]67020306'!G95+'[1]670250'!H95</f>
        <v>0</v>
      </c>
      <c r="I98" s="27">
        <f>+[1]CSM!H95+[1]YY!H95+'[1]Zone verzi'!H95+'[1]67020330'!H95+[1]XX!H95+'[1]Filarmonica+670304'!H95+'[1]67020306'!H95+'[1]670250'!I95</f>
        <v>0</v>
      </c>
      <c r="J98" s="27">
        <f>+[1]CSM!I95+[1]YY!I95+'[1]Zone verzi'!I95+'[1]67020330'!I95+[1]XX!I95+'[1]Filarmonica+670304'!I95+'[1]67020306'!I95+'[1]670250'!J95</f>
        <v>0</v>
      </c>
      <c r="K98" s="27">
        <f>+[1]CSM!J95+[1]YY!J95+'[1]Zone verzi'!J95+'[1]67020330'!J95+[1]XX!J95+'[1]Filarmonica+670304'!J95+'[1]67020306'!J95+'[1]670250'!K95</f>
        <v>0</v>
      </c>
      <c r="L98" s="130">
        <f>+[1]CSM!K95+[1]YY!K95+'[1]Zone verzi'!K95+'[1]67020330'!K95+[1]XX!K95+'[1]Filarmonica+670304'!K95+'[1]67020306'!K95+'[1]670250'!L95</f>
        <v>0</v>
      </c>
    </row>
    <row r="99" spans="1:12" s="15" customFormat="1" ht="20.100000000000001" hidden="1" customHeight="1">
      <c r="A99" s="211" t="s">
        <v>180</v>
      </c>
      <c r="B99" s="212"/>
      <c r="C99" s="182" t="s">
        <v>181</v>
      </c>
      <c r="D99" s="26"/>
      <c r="E99" s="27" t="e">
        <f>#REF!+[1]CSM!D96+#REF!+[1]YY!D96+'[1]Zone verzi'!D96+'[1]67020330'!D96+[1]XX!D96+'[1]Filarmonica+670304'!D96+'[1]67020306'!D96+'[1]670250'!E96</f>
        <v>#REF!</v>
      </c>
      <c r="F99" s="27">
        <f>+[1]CSM!E96+[1]YY!E96+'[1]Zone verzi'!E96+'[1]67020330'!E96+[1]XX!E96+'[1]Filarmonica+670304'!E96+'[1]67020306'!E96+'[1]670250'!F96</f>
        <v>0</v>
      </c>
      <c r="G99" s="27">
        <f>+[1]CSM!F96+[1]YY!F96+'[1]Zone verzi'!F96+'[1]67020330'!F96+[1]XX!F96+'[1]Filarmonica+670304'!F96+'[1]67020306'!F96+'[1]670250'!G96</f>
        <v>0</v>
      </c>
      <c r="H99" s="27">
        <f>+[1]CSM!G96+[1]YY!G96+'[1]Zone verzi'!G96+'[1]67020330'!G96+[1]XX!G96+'[1]Filarmonica+670304'!G96+'[1]67020306'!G96+'[1]670250'!H96</f>
        <v>0</v>
      </c>
      <c r="I99" s="27">
        <f>+[1]CSM!H96+[1]YY!H96+'[1]Zone verzi'!H96+'[1]67020330'!H96+[1]XX!H96+'[1]Filarmonica+670304'!H96+'[1]67020306'!H96+'[1]670250'!I96</f>
        <v>0</v>
      </c>
      <c r="J99" s="27">
        <f>+[1]CSM!I96+[1]YY!I96+'[1]Zone verzi'!I96+'[1]67020330'!I96+[1]XX!I96+'[1]Filarmonica+670304'!I96+'[1]67020306'!I96+'[1]670250'!J96</f>
        <v>0</v>
      </c>
      <c r="K99" s="27">
        <f>+[1]CSM!J96+[1]YY!J96+'[1]Zone verzi'!J96+'[1]67020330'!J96+[1]XX!J96+'[1]Filarmonica+670304'!J96+'[1]67020306'!J96+'[1]670250'!K96</f>
        <v>0</v>
      </c>
      <c r="L99" s="130">
        <f>+[1]CSM!K96+[1]YY!K96+'[1]Zone verzi'!K96+'[1]67020330'!K96+[1]XX!K96+'[1]Filarmonica+670304'!K96+'[1]67020306'!K96+'[1]670250'!L96</f>
        <v>0</v>
      </c>
    </row>
    <row r="100" spans="1:12" s="15" customFormat="1" ht="16.5" hidden="1" customHeight="1">
      <c r="A100" s="129" t="s">
        <v>182</v>
      </c>
      <c r="B100" s="25"/>
      <c r="C100" s="182" t="s">
        <v>183</v>
      </c>
      <c r="D100" s="26"/>
      <c r="E100" s="27">
        <v>0</v>
      </c>
      <c r="F100" s="27">
        <f>+[1]CSM!E97+[1]YY!E97+'[1]Zone verzi'!E97+'[1]67020330'!E97+[1]XX!E97+'[1]Filarmonica+670304'!E97+'[1]67020306'!E97+'[1]670250'!F97</f>
        <v>0</v>
      </c>
      <c r="G100" s="27">
        <f>+[1]CSM!F97+[1]YY!F97+'[1]Zone verzi'!F97+'[1]67020330'!F97+[1]XX!F97+'[1]Filarmonica+670304'!F97+'[1]67020306'!F97+'[1]670250'!G97</f>
        <v>0</v>
      </c>
      <c r="H100" s="27">
        <f>+[1]CSM!G97+[1]YY!G97+'[1]Zone verzi'!G97+'[1]67020330'!G97+[1]XX!G97+'[1]Filarmonica+670304'!G97+'[1]67020306'!G97+'[1]670250'!H97</f>
        <v>0</v>
      </c>
      <c r="I100" s="27">
        <f>+[1]CSM!H97+[1]YY!H97+'[1]Zone verzi'!H97+'[1]67020330'!H97+[1]XX!H97+'[1]Filarmonica+670304'!H97+'[1]67020306'!H97+'[1]670250'!I97</f>
        <v>0</v>
      </c>
      <c r="J100" s="27">
        <f>+[1]CSM!I97+[1]YY!I97+'[1]Zone verzi'!I97+'[1]67020330'!I97+[1]XX!I97+'[1]Filarmonica+670304'!I97+'[1]67020306'!I97+'[1]670250'!J97</f>
        <v>0</v>
      </c>
      <c r="K100" s="27">
        <f>+[1]CSM!J97+[1]YY!J97+'[1]Zone verzi'!J97+'[1]67020330'!J97+[1]XX!J97+'[1]Filarmonica+670304'!J97+'[1]67020306'!J97+'[1]670250'!K97</f>
        <v>0</v>
      </c>
      <c r="L100" s="130">
        <f>+[1]CSM!K97+[1]YY!K97+'[1]Zone verzi'!K97+'[1]67020330'!K97+[1]XX!K97+'[1]Filarmonica+670304'!K97+'[1]67020306'!K97+'[1]670250'!L97</f>
        <v>0</v>
      </c>
    </row>
    <row r="101" spans="1:12" s="15" customFormat="1" ht="18.95" customHeight="1">
      <c r="A101" s="129" t="s">
        <v>184</v>
      </c>
      <c r="B101" s="41"/>
      <c r="C101" s="182" t="s">
        <v>185</v>
      </c>
      <c r="D101" s="26"/>
      <c r="E101" s="27">
        <v>0</v>
      </c>
      <c r="F101" s="27">
        <f>+[1]CSM!E98+[1]YY!E98+'[1]Zone verzi'!E98+'[1]67020330'!E98+[1]XX!E98+'[1]Filarmonica+670304'!E98+'[1]67020306'!E98+'[1]670250'!F98</f>
        <v>2551439</v>
      </c>
      <c r="G101" s="27">
        <f>+[1]CSM!F98+[1]YY!F98+'[1]Zone verzi'!F98+'[1]67020330'!F98+[1]XX!F98+'[1]Filarmonica+670304'!F98+'[1]67020306'!F98+'[1]670250'!G98</f>
        <v>2884274</v>
      </c>
      <c r="H101" s="27">
        <f>+[1]CSM!G98+[1]YY!G98+'[1]Zone verzi'!G98+'[1]67020330'!G98+[1]XX!G98+'[1]Filarmonica+670304'!G98+'[1]67020306'!G98+'[1]670250'!H98</f>
        <v>2870329</v>
      </c>
      <c r="I101" s="27">
        <f>+[1]CSM!H98+[1]YY!H98+'[1]Zone verzi'!H98+'[1]67020330'!H98+[1]XX!H98+'[1]Filarmonica+670304'!H98+'[1]67020306'!H98+'[1]670250'!I98</f>
        <v>2870329</v>
      </c>
      <c r="J101" s="27">
        <f>+[1]CSM!I98+[1]YY!I98+'[1]Zone verzi'!I98+'[1]67020330'!I98+[1]XX!I98+'[1]Filarmonica+670304'!I98+'[1]67020306'!I98+'[1]670250'!J98</f>
        <v>2870329</v>
      </c>
      <c r="K101" s="27">
        <f>+[1]CSM!J98+[1]YY!J98+'[1]Zone verzi'!J98+'[1]67020330'!J98+[1]XX!J98+'[1]Filarmonica+670304'!J98+'[1]67020306'!J98+'[1]670250'!K98</f>
        <v>0</v>
      </c>
      <c r="L101" s="130">
        <f>+[1]CSM!K98+[1]YY!K98+'[1]Zone verzi'!K98+'[1]67020330'!K98+[1]XX!K98+'[1]Filarmonica+670304'!K98+'[1]67020306'!K98+'[1]670250'!L98</f>
        <v>2699437</v>
      </c>
    </row>
    <row r="102" spans="1:12" s="15" customFormat="1" ht="18" customHeight="1">
      <c r="A102" s="135"/>
      <c r="B102" s="36" t="s">
        <v>186</v>
      </c>
      <c r="C102" s="112" t="s">
        <v>187</v>
      </c>
      <c r="D102" s="30"/>
      <c r="E102" s="31">
        <v>0</v>
      </c>
      <c r="F102" s="31">
        <f>+[1]CSM!E99+[1]YY!E99+'[1]Zone verzi'!E99+'[1]67020330'!E99+[1]XX!E99+'[1]Filarmonica+670304'!E99+'[1]67020306'!E99+'[1]670250'!F99</f>
        <v>21500</v>
      </c>
      <c r="G102" s="31">
        <f>+[1]CSM!F99+[1]YY!F99+'[1]Zone verzi'!F99+'[1]67020330'!F99+[1]XX!F99+'[1]Filarmonica+670304'!F99+'[1]67020306'!F99+'[1]670250'!G99</f>
        <v>934</v>
      </c>
      <c r="H102" s="31">
        <f>+[1]CSM!G99+[1]YY!G99+'[1]Zone verzi'!G99+'[1]67020330'!G99+[1]XX!G99+'[1]Filarmonica+670304'!G99+'[1]67020306'!G99+'[1]670250'!H99</f>
        <v>934</v>
      </c>
      <c r="I102" s="31">
        <f>+[1]CSM!H99+[1]YY!H99+'[1]Zone verzi'!H99+'[1]67020330'!H99+[1]XX!H99+'[1]Filarmonica+670304'!H99+'[1]67020306'!H99+'[1]670250'!I99</f>
        <v>934</v>
      </c>
      <c r="J102" s="31">
        <f>+[1]CSM!I99+[1]YY!I99+'[1]Zone verzi'!I99+'[1]67020330'!I99+[1]XX!I99+'[1]Filarmonica+670304'!I99+'[1]67020306'!I99+'[1]670250'!J99</f>
        <v>934</v>
      </c>
      <c r="K102" s="31">
        <f>+[1]CSM!J99+[1]YY!J99+'[1]Zone verzi'!J99+'[1]67020330'!J99+[1]XX!J99+'[1]Filarmonica+670304'!J99+'[1]67020306'!J99+'[1]670250'!K99</f>
        <v>0</v>
      </c>
      <c r="L102" s="132">
        <f>+[1]CSM!K99+[1]YY!K99+'[1]Zone verzi'!K99+'[1]67020330'!K99+[1]XX!K99+'[1]Filarmonica+670304'!K99+'[1]67020306'!K99+'[1]670250'!L99</f>
        <v>0</v>
      </c>
    </row>
    <row r="103" spans="1:12" s="15" customFormat="1" ht="18" customHeight="1">
      <c r="A103" s="137"/>
      <c r="B103" s="36" t="s">
        <v>188</v>
      </c>
      <c r="C103" s="112" t="s">
        <v>189</v>
      </c>
      <c r="D103" s="30"/>
      <c r="E103" s="31">
        <v>0</v>
      </c>
      <c r="F103" s="31">
        <f>+[1]CSM!E100+[1]YY!E100+'[1]Zone verzi'!E100+'[1]67020330'!E100+[1]XX!E100+'[1]Filarmonica+670304'!E100+'[1]67020306'!E100+'[1]670250'!F100</f>
        <v>50000</v>
      </c>
      <c r="G103" s="31">
        <f>+[1]CSM!F100+[1]YY!F100+'[1]Zone verzi'!F100+'[1]67020330'!F100+[1]XX!F100+'[1]Filarmonica+670304'!F100+'[1]67020306'!F100+'[1]670250'!G100</f>
        <v>20000</v>
      </c>
      <c r="H103" s="31">
        <f>+[1]CSM!G100+[1]YY!G100+'[1]Zone verzi'!G100+'[1]67020330'!G100+[1]XX!G100+'[1]Filarmonica+670304'!G100+'[1]67020306'!G100+'[1]670250'!H100</f>
        <v>16942</v>
      </c>
      <c r="I103" s="31">
        <f>+[1]CSM!H100+[1]YY!H100+'[1]Zone verzi'!H100+'[1]67020330'!H100+[1]XX!H100+'[1]Filarmonica+670304'!H100+'[1]67020306'!H100+'[1]670250'!I100</f>
        <v>16942</v>
      </c>
      <c r="J103" s="31">
        <f>+[1]CSM!I100+[1]YY!I100+'[1]Zone verzi'!I100+'[1]67020330'!I100+[1]XX!I100+'[1]Filarmonica+670304'!I100+'[1]67020306'!I100+'[1]670250'!J100</f>
        <v>16942</v>
      </c>
      <c r="K103" s="31">
        <f>+[1]CSM!J100+[1]YY!J100+'[1]Zone verzi'!J100+'[1]67020330'!J100+[1]XX!J100+'[1]Filarmonica+670304'!J100+'[1]67020306'!J100+'[1]670250'!K100</f>
        <v>0</v>
      </c>
      <c r="L103" s="132">
        <f>+[1]CSM!K100+[1]YY!K100+'[1]Zone verzi'!K100+'[1]67020330'!K100+[1]XX!K100+'[1]Filarmonica+670304'!K100+'[1]67020306'!K100+'[1]670250'!L100</f>
        <v>16942</v>
      </c>
    </row>
    <row r="104" spans="1:12" s="15" customFormat="1" ht="18" customHeight="1">
      <c r="A104" s="137"/>
      <c r="B104" s="36" t="s">
        <v>190</v>
      </c>
      <c r="C104" s="112" t="s">
        <v>191</v>
      </c>
      <c r="D104" s="30"/>
      <c r="E104" s="31">
        <v>0</v>
      </c>
      <c r="F104" s="31">
        <f>+[1]CSM!E101+[1]YY!E101+'[1]Zone verzi'!E101+'[1]67020330'!E101+[1]XX!E101+'[1]Filarmonica+670304'!E101+'[1]67020306'!E101+'[1]670250'!F101</f>
        <v>0</v>
      </c>
      <c r="G104" s="31">
        <f>+[1]CSM!F101+[1]YY!F101+'[1]Zone verzi'!F101+'[1]67020330'!F101+[1]XX!F101+'[1]Filarmonica+670304'!F101+'[1]67020306'!F101+'[1]670250'!G101</f>
        <v>0</v>
      </c>
      <c r="H104" s="31">
        <f>+[1]CSM!G101+[1]YY!G101+'[1]Zone verzi'!G101+'[1]67020330'!G101+[1]XX!G101+'[1]Filarmonica+670304'!G101+'[1]67020306'!G101+'[1]670250'!H101</f>
        <v>0</v>
      </c>
      <c r="I104" s="31">
        <f>+[1]CSM!H101+[1]YY!H101+'[1]Zone verzi'!H101+'[1]67020330'!H101+[1]XX!H101+'[1]Filarmonica+670304'!H101+'[1]67020306'!H101+'[1]670250'!I101</f>
        <v>0</v>
      </c>
      <c r="J104" s="31">
        <f>+[1]CSM!I101+[1]YY!I101+'[1]Zone verzi'!I101+'[1]67020330'!I101+[1]XX!I101+'[1]Filarmonica+670304'!I101+'[1]67020306'!I101+'[1]670250'!J101</f>
        <v>0</v>
      </c>
      <c r="K104" s="31">
        <f>+[1]CSM!J101+[1]YY!J101+'[1]Zone verzi'!J101+'[1]67020330'!J101+[1]XX!J101+'[1]Filarmonica+670304'!J101+'[1]67020306'!J101+'[1]670250'!K101</f>
        <v>0</v>
      </c>
      <c r="L104" s="132">
        <f>+[1]CSM!K101+[1]YY!K101+'[1]Zone verzi'!K101+'[1]67020330'!K101+[1]XX!K101+'[1]Filarmonica+670304'!K101+'[1]67020306'!K101+'[1]670250'!L101</f>
        <v>0</v>
      </c>
    </row>
    <row r="105" spans="1:12" s="15" customFormat="1" ht="18" customHeight="1">
      <c r="A105" s="137"/>
      <c r="B105" s="36" t="s">
        <v>192</v>
      </c>
      <c r="C105" s="112" t="s">
        <v>193</v>
      </c>
      <c r="D105" s="30"/>
      <c r="E105" s="31">
        <v>0</v>
      </c>
      <c r="F105" s="31">
        <f>+[1]CSM!E102+[1]YY!E102+'[1]Zone verzi'!E102+'[1]67020330'!E102+[1]XX!E102+'[1]Filarmonica+670304'!E102+'[1]67020306'!E102+'[1]670250'!F102</f>
        <v>258826</v>
      </c>
      <c r="G105" s="31">
        <f>+[1]CSM!F102+[1]YY!F102+'[1]Zone verzi'!F102+'[1]67020330'!F102+[1]XX!F102+'[1]Filarmonica+670304'!F102+'[1]67020306'!F102+'[1]670250'!G102</f>
        <v>244395</v>
      </c>
      <c r="H105" s="31">
        <f>+[1]CSM!G102+[1]YY!G102+'[1]Zone verzi'!G102+'[1]67020330'!G102+[1]XX!G102+'[1]Filarmonica+670304'!G102+'[1]67020306'!G102+'[1]670250'!H102</f>
        <v>244394</v>
      </c>
      <c r="I105" s="31">
        <f>+[1]CSM!H102+[1]YY!H102+'[1]Zone verzi'!H102+'[1]67020330'!H102+[1]XX!H102+'[1]Filarmonica+670304'!H102+'[1]67020306'!H102+'[1]670250'!I102</f>
        <v>244394</v>
      </c>
      <c r="J105" s="31">
        <f>+[1]CSM!I102+[1]YY!I102+'[1]Zone verzi'!I102+'[1]67020330'!I102+[1]XX!I102+'[1]Filarmonica+670304'!I102+'[1]67020306'!I102+'[1]670250'!J102</f>
        <v>244394</v>
      </c>
      <c r="K105" s="31">
        <f>+[1]CSM!J102+[1]YY!J102+'[1]Zone verzi'!J102+'[1]67020330'!J102+[1]XX!J102+'[1]Filarmonica+670304'!J102+'[1]67020306'!J102+'[1]670250'!K102</f>
        <v>0</v>
      </c>
      <c r="L105" s="132">
        <f>+[1]CSM!K102+[1]YY!K102+'[1]Zone verzi'!K102+'[1]67020330'!K102+[1]XX!K102+'[1]Filarmonica+670304'!K102+'[1]67020306'!K102+'[1]670250'!L102</f>
        <v>220410</v>
      </c>
    </row>
    <row r="106" spans="1:12" s="15" customFormat="1" ht="18" customHeight="1">
      <c r="A106" s="137"/>
      <c r="B106" s="36" t="s">
        <v>194</v>
      </c>
      <c r="C106" s="112" t="s">
        <v>195</v>
      </c>
      <c r="D106" s="30"/>
      <c r="E106" s="31">
        <v>0</v>
      </c>
      <c r="F106" s="31">
        <f>+[1]CSM!E103+[1]YY!E103+'[1]Zone verzi'!E103+'[1]67020330'!E103+[1]XX!E103+'[1]Filarmonica+670304'!E103+'[1]67020306'!E103+'[1]670250'!F103</f>
        <v>421795</v>
      </c>
      <c r="G106" s="31">
        <f>+[1]CSM!F103+[1]YY!F103+'[1]Zone verzi'!F103+'[1]67020330'!F103+[1]XX!F103+'[1]Filarmonica+670304'!F103+'[1]67020306'!F103+'[1]670250'!G103</f>
        <v>442495</v>
      </c>
      <c r="H106" s="31">
        <f>+[1]CSM!G103+[1]YY!G103+'[1]Zone verzi'!G103+'[1]67020330'!G103+[1]XX!G103+'[1]Filarmonica+670304'!G103+'[1]67020306'!G103+'[1]670250'!H103</f>
        <v>442494</v>
      </c>
      <c r="I106" s="31">
        <f>+[1]CSM!H103+[1]YY!H103+'[1]Zone verzi'!H103+'[1]67020330'!H103+[1]XX!H103+'[1]Filarmonica+670304'!H103+'[1]67020306'!H103+'[1]670250'!I103</f>
        <v>442494</v>
      </c>
      <c r="J106" s="31">
        <f>+[1]CSM!I103+[1]YY!I103+'[1]Zone verzi'!I103+'[1]67020330'!I103+[1]XX!I103+'[1]Filarmonica+670304'!I103+'[1]67020306'!I103+'[1]670250'!J103</f>
        <v>442494</v>
      </c>
      <c r="K106" s="31">
        <f>+[1]CSM!J103+[1]YY!J103+'[1]Zone verzi'!J103+'[1]67020330'!J103+[1]XX!J103+'[1]Filarmonica+670304'!J103+'[1]67020306'!J103+'[1]670250'!K103</f>
        <v>0</v>
      </c>
      <c r="L106" s="132">
        <f>+[1]CSM!K103+[1]YY!K103+'[1]Zone verzi'!K103+'[1]67020330'!K103+[1]XX!K103+'[1]Filarmonica+670304'!K103+'[1]67020306'!K103+'[1]670250'!L103</f>
        <v>0</v>
      </c>
    </row>
    <row r="107" spans="1:12" s="15" customFormat="1" ht="18" customHeight="1">
      <c r="A107" s="137"/>
      <c r="B107" s="36" t="s">
        <v>196</v>
      </c>
      <c r="C107" s="112" t="s">
        <v>197</v>
      </c>
      <c r="D107" s="30"/>
      <c r="E107" s="31">
        <v>0</v>
      </c>
      <c r="F107" s="31">
        <f>+[1]CSM!E104+[1]YY!E104+'[1]Zone verzi'!E104+'[1]67020330'!E104+[1]XX!E104+'[1]Filarmonica+670304'!E104+'[1]67020306'!E104+'[1]670250'!F104</f>
        <v>0</v>
      </c>
      <c r="G107" s="31">
        <f>+[1]CSM!F104+[1]YY!F104+'[1]Zone verzi'!F104+'[1]67020330'!F104+[1]XX!F104+'[1]Filarmonica+670304'!F104+'[1]67020306'!F104+'[1]670250'!G104</f>
        <v>0</v>
      </c>
      <c r="H107" s="31">
        <f>+[1]CSM!G104+[1]YY!G104+'[1]Zone verzi'!G104+'[1]67020330'!G104+[1]XX!G104+'[1]Filarmonica+670304'!G104+'[1]67020306'!G104+'[1]670250'!H104</f>
        <v>0</v>
      </c>
      <c r="I107" s="31">
        <f>+[1]CSM!H104+[1]YY!H104+'[1]Zone verzi'!H104+'[1]67020330'!H104+[1]XX!H104+'[1]Filarmonica+670304'!H104+'[1]67020306'!H104+'[1]670250'!I104</f>
        <v>0</v>
      </c>
      <c r="J107" s="31">
        <f>+[1]CSM!I104+[1]YY!I104+'[1]Zone verzi'!I104+'[1]67020330'!I104+[1]XX!I104+'[1]Filarmonica+670304'!I104+'[1]67020306'!I104+'[1]670250'!J104</f>
        <v>0</v>
      </c>
      <c r="K107" s="31">
        <f>+[1]CSM!J104+[1]YY!J104+'[1]Zone verzi'!J104+'[1]67020330'!J104+[1]XX!J104+'[1]Filarmonica+670304'!J104+'[1]67020306'!J104+'[1]670250'!K104</f>
        <v>0</v>
      </c>
      <c r="L107" s="132">
        <f>+[1]CSM!K104+[1]YY!K104+'[1]Zone verzi'!K104+'[1]67020330'!K104+[1]XX!K104+'[1]Filarmonica+670304'!K104+'[1]67020306'!K104+'[1]670250'!L104</f>
        <v>0</v>
      </c>
    </row>
    <row r="108" spans="1:12" s="15" customFormat="1" ht="18" customHeight="1">
      <c r="A108" s="137"/>
      <c r="B108" s="36" t="s">
        <v>198</v>
      </c>
      <c r="C108" s="112" t="s">
        <v>199</v>
      </c>
      <c r="D108" s="30"/>
      <c r="E108" s="31">
        <v>0</v>
      </c>
      <c r="F108" s="31">
        <f>+[1]CSM!E105+[1]YY!E105+'[1]Zone verzi'!E105+'[1]67020330'!E105+[1]XX!E105+'[1]Filarmonica+670304'!E105+'[1]67020306'!E105+'[1]670250'!F105</f>
        <v>0</v>
      </c>
      <c r="G108" s="31">
        <f>+[1]CSM!F105+[1]YY!F105+'[1]Zone verzi'!F105+'[1]67020330'!F105+[1]XX!F105+'[1]Filarmonica+670304'!F105+'[1]67020306'!F105+'[1]670250'!G105</f>
        <v>0</v>
      </c>
      <c r="H108" s="31">
        <f>+[1]CSM!G105+[1]YY!G105+'[1]Zone verzi'!G105+'[1]67020330'!G105+[1]XX!G105+'[1]Filarmonica+670304'!G105+'[1]67020306'!G105+'[1]670250'!H105</f>
        <v>0</v>
      </c>
      <c r="I108" s="31">
        <f>+[1]CSM!H105+[1]YY!H105+'[1]Zone verzi'!H105+'[1]67020330'!H105+[1]XX!H105+'[1]Filarmonica+670304'!H105+'[1]67020306'!H105+'[1]670250'!I105</f>
        <v>0</v>
      </c>
      <c r="J108" s="31">
        <f>+[1]CSM!I105+[1]YY!I105+'[1]Zone verzi'!I105+'[1]67020330'!I105+[1]XX!I105+'[1]Filarmonica+670304'!I105+'[1]67020306'!I105+'[1]670250'!J105</f>
        <v>0</v>
      </c>
      <c r="K108" s="31">
        <f>+[1]CSM!J105+[1]YY!J105+'[1]Zone verzi'!J105+'[1]67020330'!J105+[1]XX!J105+'[1]Filarmonica+670304'!J105+'[1]67020306'!J105+'[1]670250'!K105</f>
        <v>0</v>
      </c>
      <c r="L108" s="132">
        <f>+[1]CSM!K105+[1]YY!K105+'[1]Zone verzi'!K105+'[1]67020330'!K105+[1]XX!K105+'[1]Filarmonica+670304'!K105+'[1]67020306'!K105+'[1]670250'!L105</f>
        <v>0</v>
      </c>
    </row>
    <row r="109" spans="1:12" s="15" customFormat="1" ht="18" customHeight="1">
      <c r="A109" s="135"/>
      <c r="B109" s="36" t="s">
        <v>200</v>
      </c>
      <c r="C109" s="112" t="s">
        <v>201</v>
      </c>
      <c r="D109" s="30"/>
      <c r="E109" s="31">
        <v>0</v>
      </c>
      <c r="F109" s="31">
        <f>+[1]CSM!E106+[1]YY!E106+'[1]Zone verzi'!E106+'[1]67020330'!E106+[1]XX!E106+'[1]Filarmonica+670304'!E106+'[1]67020306'!E106+'[1]670250'!F106</f>
        <v>1799318</v>
      </c>
      <c r="G109" s="31">
        <f>+[1]CSM!F106+[1]YY!F106+'[1]Zone verzi'!F106+'[1]67020330'!F106+[1]XX!F106+'[1]Filarmonica+670304'!F106+'[1]67020306'!F106+'[1]670250'!G106</f>
        <v>2176450</v>
      </c>
      <c r="H109" s="31">
        <f>+[1]CSM!G106+[1]YY!G106+'[1]Zone verzi'!G106+'[1]67020330'!G106+[1]XX!G106+'[1]Filarmonica+670304'!G106+'[1]67020306'!G106+'[1]670250'!H106</f>
        <v>2165565</v>
      </c>
      <c r="I109" s="31">
        <f>+[1]CSM!H106+[1]YY!H106+'[1]Zone verzi'!H106+'[1]67020330'!H106+[1]XX!H106+'[1]Filarmonica+670304'!H106+'[1]67020306'!H106+'[1]670250'!I106</f>
        <v>2165565</v>
      </c>
      <c r="J109" s="31">
        <f>+[1]CSM!I106+[1]YY!I106+'[1]Zone verzi'!I106+'[1]67020330'!I106+[1]XX!I106+'[1]Filarmonica+670304'!I106+'[1]67020306'!I106+'[1]670250'!J106</f>
        <v>2165565</v>
      </c>
      <c r="K109" s="31">
        <f>+[1]CSM!J106+[1]YY!J106+'[1]Zone verzi'!J106+'[1]67020330'!J106+[1]XX!J106+'[1]Filarmonica+670304'!J106+'[1]67020306'!J106+'[1]670250'!K106</f>
        <v>0</v>
      </c>
      <c r="L109" s="132">
        <f>+[1]CSM!K106+[1]YY!K106+'[1]Zone verzi'!K106+'[1]67020330'!K106+[1]XX!K106+'[1]Filarmonica+670304'!K106+'[1]67020306'!K106+'[1]670250'!L106</f>
        <v>2462085</v>
      </c>
    </row>
    <row r="110" spans="1:12" s="15" customFormat="1" ht="13.5" customHeight="1">
      <c r="A110" s="135"/>
      <c r="B110" s="36"/>
      <c r="C110" s="47"/>
      <c r="D110" s="47"/>
      <c r="E110" s="48">
        <v>0</v>
      </c>
      <c r="F110" s="31">
        <f>+[1]CSM!E107+[1]YY!E107+'[1]Zone verzi'!E107+'[1]67020330'!E107+[1]XX!E107+'[1]Filarmonica+670304'!E107+'[1]67020306'!E107+'[1]670250'!F107</f>
        <v>0</v>
      </c>
      <c r="G110" s="31">
        <f>+[1]CSM!F107+[1]YY!F107+'[1]Zone verzi'!F107+'[1]67020330'!F107+[1]XX!F107+'[1]Filarmonica+670304'!F107+'[1]67020306'!F107+'[1]670250'!G107</f>
        <v>0</v>
      </c>
      <c r="H110" s="31">
        <f>+[1]CSM!G107+[1]YY!G107+'[1]Zone verzi'!G107+'[1]67020330'!G107+[1]XX!G107+'[1]Filarmonica+670304'!G107+'[1]67020306'!G107+'[1]670250'!H107</f>
        <v>0</v>
      </c>
      <c r="I110" s="31">
        <f>+[1]CSM!H107+[1]YY!H107+'[1]Zone verzi'!H107+'[1]67020330'!H107+[1]XX!H107+'[1]Filarmonica+670304'!H107+'[1]67020306'!H107+'[1]670250'!I107</f>
        <v>0</v>
      </c>
      <c r="J110" s="31">
        <f>+[1]CSM!I107+[1]YY!I107+'[1]Zone verzi'!I107+'[1]67020330'!I107+[1]XX!I107+'[1]Filarmonica+670304'!I107+'[1]67020306'!I107+'[1]670250'!J107</f>
        <v>0</v>
      </c>
      <c r="K110" s="31">
        <f>+[1]CSM!J107+[1]YY!J107+'[1]Zone verzi'!J107+'[1]67020330'!J107+[1]XX!J107+'[1]Filarmonica+670304'!J107+'[1]67020306'!J107+'[1]670250'!K107</f>
        <v>0</v>
      </c>
      <c r="L110" s="132">
        <f>+[1]CSM!K107+[1]YY!K107+'[1]Zone verzi'!K107+'[1]67020330'!K107+[1]XX!K107+'[1]Filarmonica+670304'!K107+'[1]67020306'!K107+'[1]670250'!L107</f>
        <v>0</v>
      </c>
    </row>
    <row r="111" spans="1:12" s="24" customFormat="1" ht="20.100000000000001" hidden="1" customHeight="1">
      <c r="A111" s="143" t="s">
        <v>202</v>
      </c>
      <c r="B111" s="49"/>
      <c r="C111" s="22" t="s">
        <v>203</v>
      </c>
      <c r="D111" s="22"/>
      <c r="E111" s="23" t="e">
        <f>#REF!+[1]CSM!D108+#REF!+[1]YY!D108+'[1]Zone verzi'!D108+'[1]67020330'!D108+[1]XX!D108+'[1]Filarmonica+670304'!D108+'[1]67020306'!D108+'[1]670250'!E108</f>
        <v>#REF!</v>
      </c>
      <c r="F111" s="23" t="e">
        <f>#REF!+[1]CSM!E108+#REF!+[1]YY!E108+'[1]Zone verzi'!E108+'[1]67020330'!E108+[1]XX!E108+'[1]Filarmonica+670304'!E108+'[1]67020306'!E108+'[1]670250'!F108</f>
        <v>#REF!</v>
      </c>
      <c r="G111" s="23" t="e">
        <f>#REF!+[1]CSM!F108+#REF!+[1]YY!F108+'[1]Zone verzi'!F108+'[1]67020330'!F108+[1]XX!F108+'[1]Filarmonica+670304'!F108+'[1]67020306'!F108+'[1]670250'!G108</f>
        <v>#REF!</v>
      </c>
      <c r="H111" s="23" t="e">
        <f>#REF!+[1]CSM!G108+#REF!+[1]YY!G108+'[1]Zone verzi'!G108+'[1]67020330'!G108+[1]XX!G108+'[1]Filarmonica+670304'!G108+'[1]67020306'!G108+'[1]670250'!H108</f>
        <v>#REF!</v>
      </c>
      <c r="I111" s="23" t="e">
        <f>#REF!+[1]CSM!H108+#REF!+[1]YY!H108+'[1]Zone verzi'!H108+'[1]67020330'!H108+[1]XX!H108+'[1]Filarmonica+670304'!H108+'[1]67020306'!H108+'[1]670250'!I108</f>
        <v>#REF!</v>
      </c>
      <c r="J111" s="23" t="e">
        <f>#REF!+[1]CSM!I108+#REF!+[1]YY!I108+'[1]Zone verzi'!I108+'[1]67020330'!I108+[1]XX!I108+'[1]Filarmonica+670304'!I108+'[1]67020306'!I108+'[1]670250'!J108</f>
        <v>#REF!</v>
      </c>
      <c r="K111" s="23" t="e">
        <f>#REF!+[1]CSM!J108+#REF!+[1]YY!J108+'[1]Zone verzi'!J108+'[1]67020330'!J108+[1]XX!J108+'[1]Filarmonica+670304'!J108+'[1]67020306'!J108+'[1]670250'!K108</f>
        <v>#REF!</v>
      </c>
      <c r="L111" s="128" t="e">
        <f>#REF!+[1]CSM!K108+#REF!+[1]YY!K108+'[1]Zone verzi'!K108+'[1]67020330'!K108+[1]XX!K108+'[1]Filarmonica+670304'!K108+'[1]67020306'!K108+'[1]670250'!L108</f>
        <v>#REF!</v>
      </c>
    </row>
    <row r="112" spans="1:12" s="15" customFormat="1" ht="20.100000000000001" hidden="1" customHeight="1">
      <c r="A112" s="144" t="s">
        <v>204</v>
      </c>
      <c r="B112" s="41"/>
      <c r="C112" s="26" t="s">
        <v>205</v>
      </c>
      <c r="D112" s="26"/>
      <c r="E112" s="27" t="e">
        <f>#REF!+[1]CSM!D109+#REF!+[1]YY!D109+'[1]Zone verzi'!D109+'[1]67020330'!D109+[1]XX!D109+'[1]Filarmonica+670304'!D109+'[1]67020306'!D109+'[1]670250'!E109</f>
        <v>#REF!</v>
      </c>
      <c r="F112" s="27" t="e">
        <f>#REF!+[1]CSM!E109+#REF!+[1]YY!E109+'[1]Zone verzi'!E109+'[1]67020330'!E109+[1]XX!E109+'[1]Filarmonica+670304'!E109+'[1]67020306'!E109+'[1]670250'!F109</f>
        <v>#REF!</v>
      </c>
      <c r="G112" s="27" t="e">
        <f>#REF!+[1]CSM!F109+#REF!+[1]YY!F109+'[1]Zone verzi'!F109+'[1]67020330'!F109+[1]XX!F109+'[1]Filarmonica+670304'!F109+'[1]67020306'!F109+'[1]670250'!G109</f>
        <v>#REF!</v>
      </c>
      <c r="H112" s="27" t="e">
        <f>#REF!+[1]CSM!G109+#REF!+[1]YY!G109+'[1]Zone verzi'!G109+'[1]67020330'!G109+[1]XX!G109+'[1]Filarmonica+670304'!G109+'[1]67020306'!G109+'[1]670250'!H109</f>
        <v>#REF!</v>
      </c>
      <c r="I112" s="27" t="e">
        <f>#REF!+[1]CSM!H109+#REF!+[1]YY!H109+'[1]Zone verzi'!H109+'[1]67020330'!H109+[1]XX!H109+'[1]Filarmonica+670304'!H109+'[1]67020306'!H109+'[1]670250'!I109</f>
        <v>#REF!</v>
      </c>
      <c r="J112" s="27" t="e">
        <f>#REF!+[1]CSM!I109+#REF!+[1]YY!I109+'[1]Zone verzi'!I109+'[1]67020330'!I109+[1]XX!I109+'[1]Filarmonica+670304'!I109+'[1]67020306'!I109+'[1]670250'!J109</f>
        <v>#REF!</v>
      </c>
      <c r="K112" s="27" t="e">
        <f>#REF!+[1]CSM!J109+#REF!+[1]YY!J109+'[1]Zone verzi'!J109+'[1]67020330'!J109+[1]XX!J109+'[1]Filarmonica+670304'!J109+'[1]67020306'!J109+'[1]670250'!K109</f>
        <v>#REF!</v>
      </c>
      <c r="L112" s="130" t="e">
        <f>#REF!+[1]CSM!K109+#REF!+[1]YY!K109+'[1]Zone verzi'!K109+'[1]67020330'!K109+[1]XX!K109+'[1]Filarmonica+670304'!K109+'[1]67020306'!K109+'[1]670250'!L109</f>
        <v>#REF!</v>
      </c>
    </row>
    <row r="113" spans="1:12" s="15" customFormat="1" ht="20.100000000000001" hidden="1" customHeight="1">
      <c r="A113" s="135"/>
      <c r="B113" s="29" t="s">
        <v>206</v>
      </c>
      <c r="C113" s="30" t="s">
        <v>207</v>
      </c>
      <c r="D113" s="30"/>
      <c r="E113" s="31" t="e">
        <f>#REF!+[1]CSM!D110+#REF!+[1]YY!D110+'[1]Zone verzi'!D110+'[1]67020330'!D110+[1]XX!D110+'[1]Filarmonica+670304'!D110+'[1]67020306'!D110+'[1]670250'!E110</f>
        <v>#REF!</v>
      </c>
      <c r="F113" s="31" t="e">
        <f>#REF!+[1]CSM!E110+#REF!+[1]YY!E110+'[1]Zone verzi'!E110+'[1]67020330'!E110+[1]XX!E110+'[1]Filarmonica+670304'!E110+'[1]67020306'!E110+'[1]670250'!F110</f>
        <v>#REF!</v>
      </c>
      <c r="G113" s="31" t="e">
        <f>#REF!+[1]CSM!F110+#REF!+[1]YY!F110+'[1]Zone verzi'!F110+'[1]67020330'!F110+[1]XX!F110+'[1]Filarmonica+670304'!F110+'[1]67020306'!F110+'[1]670250'!G110</f>
        <v>#REF!</v>
      </c>
      <c r="H113" s="31" t="e">
        <f>#REF!+[1]CSM!G110+#REF!+[1]YY!G110+'[1]Zone verzi'!G110+'[1]67020330'!G110+[1]XX!G110+'[1]Filarmonica+670304'!G110+'[1]67020306'!G110+'[1]670250'!H110</f>
        <v>#REF!</v>
      </c>
      <c r="I113" s="31" t="e">
        <f>#REF!+[1]CSM!H110+#REF!+[1]YY!H110+'[1]Zone verzi'!H110+'[1]67020330'!H110+[1]XX!H110+'[1]Filarmonica+670304'!H110+'[1]67020306'!H110+'[1]670250'!I110</f>
        <v>#REF!</v>
      </c>
      <c r="J113" s="31" t="e">
        <f>#REF!+[1]CSM!I110+#REF!+[1]YY!I110+'[1]Zone verzi'!I110+'[1]67020330'!I110+[1]XX!I110+'[1]Filarmonica+670304'!I110+'[1]67020306'!I110+'[1]670250'!J110</f>
        <v>#REF!</v>
      </c>
      <c r="K113" s="31" t="e">
        <f>#REF!+[1]CSM!J110+#REF!+[1]YY!J110+'[1]Zone verzi'!J110+'[1]67020330'!J110+[1]XX!J110+'[1]Filarmonica+670304'!J110+'[1]67020306'!J110+'[1]670250'!K110</f>
        <v>#REF!</v>
      </c>
      <c r="L113" s="132" t="e">
        <f>#REF!+[1]CSM!K110+#REF!+[1]YY!K110+'[1]Zone verzi'!K110+'[1]67020330'!K110+[1]XX!K110+'[1]Filarmonica+670304'!K110+'[1]67020306'!K110+'[1]670250'!L110</f>
        <v>#REF!</v>
      </c>
    </row>
    <row r="114" spans="1:12" s="15" customFormat="1" ht="20.100000000000001" hidden="1" customHeight="1">
      <c r="A114" s="135"/>
      <c r="B114" s="29" t="s">
        <v>208</v>
      </c>
      <c r="C114" s="30" t="s">
        <v>209</v>
      </c>
      <c r="D114" s="30"/>
      <c r="E114" s="31" t="e">
        <f>#REF!+[1]CSM!D111+#REF!+[1]YY!D111+'[1]Zone verzi'!D111+'[1]67020330'!D111+[1]XX!D111+'[1]Filarmonica+670304'!D111+'[1]67020306'!D111+'[1]670250'!E111</f>
        <v>#REF!</v>
      </c>
      <c r="F114" s="31" t="e">
        <f>#REF!+[1]CSM!E111+#REF!+[1]YY!E111+'[1]Zone verzi'!E111+'[1]67020330'!E111+[1]XX!E111+'[1]Filarmonica+670304'!E111+'[1]67020306'!E111+'[1]670250'!F111</f>
        <v>#REF!</v>
      </c>
      <c r="G114" s="31" t="e">
        <f>#REF!+[1]CSM!F111+#REF!+[1]YY!F111+'[1]Zone verzi'!F111+'[1]67020330'!F111+[1]XX!F111+'[1]Filarmonica+670304'!F111+'[1]67020306'!F111+'[1]670250'!G111</f>
        <v>#REF!</v>
      </c>
      <c r="H114" s="31" t="e">
        <f>#REF!+[1]CSM!G111+#REF!+[1]YY!G111+'[1]Zone verzi'!G111+'[1]67020330'!G111+[1]XX!G111+'[1]Filarmonica+670304'!G111+'[1]67020306'!G111+'[1]670250'!H111</f>
        <v>#REF!</v>
      </c>
      <c r="I114" s="31" t="e">
        <f>#REF!+[1]CSM!H111+#REF!+[1]YY!H111+'[1]Zone verzi'!H111+'[1]67020330'!H111+[1]XX!H111+'[1]Filarmonica+670304'!H111+'[1]67020306'!H111+'[1]670250'!I111</f>
        <v>#REF!</v>
      </c>
      <c r="J114" s="31" t="e">
        <f>#REF!+[1]CSM!I111+#REF!+[1]YY!I111+'[1]Zone verzi'!I111+'[1]67020330'!I111+[1]XX!I111+'[1]Filarmonica+670304'!I111+'[1]67020306'!I111+'[1]670250'!J111</f>
        <v>#REF!</v>
      </c>
      <c r="K114" s="31" t="e">
        <f>#REF!+[1]CSM!J111+#REF!+[1]YY!J111+'[1]Zone verzi'!J111+'[1]67020330'!J111+[1]XX!J111+'[1]Filarmonica+670304'!J111+'[1]67020306'!J111+'[1]670250'!K111</f>
        <v>#REF!</v>
      </c>
      <c r="L114" s="132" t="e">
        <f>#REF!+[1]CSM!K111+#REF!+[1]YY!K111+'[1]Zone verzi'!K111+'[1]67020330'!K111+[1]XX!K111+'[1]Filarmonica+670304'!K111+'[1]67020306'!K111+'[1]670250'!L111</f>
        <v>#REF!</v>
      </c>
    </row>
    <row r="115" spans="1:12" s="15" customFormat="1" ht="20.100000000000001" hidden="1" customHeight="1">
      <c r="A115" s="144" t="s">
        <v>210</v>
      </c>
      <c r="B115" s="41"/>
      <c r="C115" s="26" t="s">
        <v>211</v>
      </c>
      <c r="D115" s="26"/>
      <c r="E115" s="27" t="e">
        <f>#REF!+[1]CSM!D112+#REF!+[1]YY!D112+'[1]Zone verzi'!D112+'[1]67020330'!D112+[1]XX!D112+'[1]Filarmonica+670304'!D112+'[1]67020306'!D112+'[1]670250'!E112</f>
        <v>#REF!</v>
      </c>
      <c r="F115" s="27" t="e">
        <f>#REF!+[1]CSM!E112+#REF!+[1]YY!E112+'[1]Zone verzi'!E112+'[1]67020330'!E112+[1]XX!E112+'[1]Filarmonica+670304'!E112+'[1]67020306'!E112+'[1]670250'!F112</f>
        <v>#REF!</v>
      </c>
      <c r="G115" s="27" t="e">
        <f>#REF!+[1]CSM!F112+#REF!+[1]YY!F112+'[1]Zone verzi'!F112+'[1]67020330'!F112+[1]XX!F112+'[1]Filarmonica+670304'!F112+'[1]67020306'!F112+'[1]670250'!G112</f>
        <v>#REF!</v>
      </c>
      <c r="H115" s="27" t="e">
        <f>#REF!+[1]CSM!G112+#REF!+[1]YY!G112+'[1]Zone verzi'!G112+'[1]67020330'!G112+[1]XX!G112+'[1]Filarmonica+670304'!G112+'[1]67020306'!G112+'[1]670250'!H112</f>
        <v>#REF!</v>
      </c>
      <c r="I115" s="27" t="e">
        <f>#REF!+[1]CSM!H112+#REF!+[1]YY!H112+'[1]Zone verzi'!H112+'[1]67020330'!H112+[1]XX!H112+'[1]Filarmonica+670304'!H112+'[1]67020306'!H112+'[1]670250'!I112</f>
        <v>#REF!</v>
      </c>
      <c r="J115" s="27" t="e">
        <f>#REF!+[1]CSM!I112+#REF!+[1]YY!I112+'[1]Zone verzi'!I112+'[1]67020330'!I112+[1]XX!I112+'[1]Filarmonica+670304'!I112+'[1]67020306'!I112+'[1]670250'!J112</f>
        <v>#REF!</v>
      </c>
      <c r="K115" s="27" t="e">
        <f>#REF!+[1]CSM!J112+#REF!+[1]YY!J112+'[1]Zone verzi'!J112+'[1]67020330'!J112+[1]XX!J112+'[1]Filarmonica+670304'!J112+'[1]67020306'!J112+'[1]670250'!K112</f>
        <v>#REF!</v>
      </c>
      <c r="L115" s="130" t="e">
        <f>#REF!+[1]CSM!K112+#REF!+[1]YY!K112+'[1]Zone verzi'!K112+'[1]67020330'!K112+[1]XX!K112+'[1]Filarmonica+670304'!K112+'[1]67020306'!K112+'[1]670250'!L112</f>
        <v>#REF!</v>
      </c>
    </row>
    <row r="116" spans="1:12" s="15" customFormat="1" ht="20.100000000000001" hidden="1" customHeight="1">
      <c r="A116" s="131"/>
      <c r="B116" s="29" t="s">
        <v>212</v>
      </c>
      <c r="C116" s="30" t="s">
        <v>213</v>
      </c>
      <c r="D116" s="30"/>
      <c r="E116" s="31" t="e">
        <f>#REF!+[1]CSM!D113+#REF!+[1]YY!D113+'[1]Zone verzi'!D113+'[1]67020330'!D113+[1]XX!D113+'[1]Filarmonica+670304'!D113+'[1]67020306'!D113+'[1]670250'!E113</f>
        <v>#REF!</v>
      </c>
      <c r="F116" s="31" t="e">
        <f>#REF!+[1]CSM!E113+#REF!+[1]YY!E113+'[1]Zone verzi'!E113+'[1]67020330'!E113+[1]XX!E113+'[1]Filarmonica+670304'!E113+'[1]67020306'!E113+'[1]670250'!F113</f>
        <v>#REF!</v>
      </c>
      <c r="G116" s="31" t="e">
        <f>#REF!+[1]CSM!F113+#REF!+[1]YY!F113+'[1]Zone verzi'!F113+'[1]67020330'!F113+[1]XX!F113+'[1]Filarmonica+670304'!F113+'[1]67020306'!F113+'[1]670250'!G113</f>
        <v>#REF!</v>
      </c>
      <c r="H116" s="31" t="e">
        <f>#REF!+[1]CSM!G113+#REF!+[1]YY!G113+'[1]Zone verzi'!G113+'[1]67020330'!G113+[1]XX!G113+'[1]Filarmonica+670304'!G113+'[1]67020306'!G113+'[1]670250'!H113</f>
        <v>#REF!</v>
      </c>
      <c r="I116" s="31" t="e">
        <f>#REF!+[1]CSM!H113+#REF!+[1]YY!H113+'[1]Zone verzi'!H113+'[1]67020330'!H113+[1]XX!H113+'[1]Filarmonica+670304'!H113+'[1]67020306'!H113+'[1]670250'!I113</f>
        <v>#REF!</v>
      </c>
      <c r="J116" s="31" t="e">
        <f>#REF!+[1]CSM!I113+#REF!+[1]YY!I113+'[1]Zone verzi'!I113+'[1]67020330'!I113+[1]XX!I113+'[1]Filarmonica+670304'!I113+'[1]67020306'!I113+'[1]670250'!J113</f>
        <v>#REF!</v>
      </c>
      <c r="K116" s="31" t="e">
        <f>#REF!+[1]CSM!J113+#REF!+[1]YY!J113+'[1]Zone verzi'!J113+'[1]67020330'!J113+[1]XX!J113+'[1]Filarmonica+670304'!J113+'[1]67020306'!J113+'[1]670250'!K113</f>
        <v>#REF!</v>
      </c>
      <c r="L116" s="132" t="e">
        <f>#REF!+[1]CSM!K113+#REF!+[1]YY!K113+'[1]Zone verzi'!K113+'[1]67020330'!K113+[1]XX!K113+'[1]Filarmonica+670304'!K113+'[1]67020306'!K113+'[1]670250'!L113</f>
        <v>#REF!</v>
      </c>
    </row>
    <row r="117" spans="1:12" s="15" customFormat="1" ht="20.100000000000001" hidden="1" customHeight="1">
      <c r="A117" s="135"/>
      <c r="B117" s="40" t="s">
        <v>214</v>
      </c>
      <c r="C117" s="30" t="s">
        <v>215</v>
      </c>
      <c r="D117" s="30"/>
      <c r="E117" s="31" t="e">
        <f>#REF!+[1]CSM!D114+#REF!+[1]YY!D114+'[1]Zone verzi'!D114+'[1]67020330'!D114+[1]XX!D114+'[1]Filarmonica+670304'!D114+'[1]67020306'!D114+'[1]670250'!E114</f>
        <v>#REF!</v>
      </c>
      <c r="F117" s="31" t="e">
        <f>#REF!+[1]CSM!E114+#REF!+[1]YY!E114+'[1]Zone verzi'!E114+'[1]67020330'!E114+[1]XX!E114+'[1]Filarmonica+670304'!E114+'[1]67020306'!E114+'[1]670250'!F114</f>
        <v>#REF!</v>
      </c>
      <c r="G117" s="31" t="e">
        <f>#REF!+[1]CSM!F114+#REF!+[1]YY!F114+'[1]Zone verzi'!F114+'[1]67020330'!F114+[1]XX!F114+'[1]Filarmonica+670304'!F114+'[1]67020306'!F114+'[1]670250'!G114</f>
        <v>#REF!</v>
      </c>
      <c r="H117" s="31" t="e">
        <f>#REF!+[1]CSM!G114+#REF!+[1]YY!G114+'[1]Zone verzi'!G114+'[1]67020330'!G114+[1]XX!G114+'[1]Filarmonica+670304'!G114+'[1]67020306'!G114+'[1]670250'!H114</f>
        <v>#REF!</v>
      </c>
      <c r="I117" s="31" t="e">
        <f>#REF!+[1]CSM!H114+#REF!+[1]YY!H114+'[1]Zone verzi'!H114+'[1]67020330'!H114+[1]XX!H114+'[1]Filarmonica+670304'!H114+'[1]67020306'!H114+'[1]670250'!I114</f>
        <v>#REF!</v>
      </c>
      <c r="J117" s="31" t="e">
        <f>#REF!+[1]CSM!I114+#REF!+[1]YY!I114+'[1]Zone verzi'!I114+'[1]67020330'!I114+[1]XX!I114+'[1]Filarmonica+670304'!I114+'[1]67020306'!I114+'[1]670250'!J114</f>
        <v>#REF!</v>
      </c>
      <c r="K117" s="31" t="e">
        <f>#REF!+[1]CSM!J114+#REF!+[1]YY!J114+'[1]Zone verzi'!J114+'[1]67020330'!J114+[1]XX!J114+'[1]Filarmonica+670304'!J114+'[1]67020306'!J114+'[1]670250'!K114</f>
        <v>#REF!</v>
      </c>
      <c r="L117" s="132" t="e">
        <f>#REF!+[1]CSM!K114+#REF!+[1]YY!K114+'[1]Zone verzi'!K114+'[1]67020330'!K114+[1]XX!K114+'[1]Filarmonica+670304'!K114+'[1]67020306'!K114+'[1]670250'!L114</f>
        <v>#REF!</v>
      </c>
    </row>
    <row r="118" spans="1:12" s="15" customFormat="1" ht="20.100000000000001" hidden="1" customHeight="1">
      <c r="A118" s="135"/>
      <c r="B118" s="50" t="s">
        <v>216</v>
      </c>
      <c r="C118" s="30" t="s">
        <v>217</v>
      </c>
      <c r="D118" s="30"/>
      <c r="E118" s="31" t="e">
        <f>#REF!+[1]CSM!D115+#REF!+[1]YY!D115+'[1]Zone verzi'!D115+'[1]67020330'!D115+[1]XX!D115+'[1]Filarmonica+670304'!D115+'[1]67020306'!D115+'[1]670250'!E115</f>
        <v>#REF!</v>
      </c>
      <c r="F118" s="31" t="e">
        <f>#REF!+[1]CSM!E115+#REF!+[1]YY!E115+'[1]Zone verzi'!E115+'[1]67020330'!E115+[1]XX!E115+'[1]Filarmonica+670304'!E115+'[1]67020306'!E115+'[1]670250'!F115</f>
        <v>#REF!</v>
      </c>
      <c r="G118" s="31" t="e">
        <f>#REF!+[1]CSM!F115+#REF!+[1]YY!F115+'[1]Zone verzi'!F115+'[1]67020330'!F115+[1]XX!F115+'[1]Filarmonica+670304'!F115+'[1]67020306'!F115+'[1]670250'!G115</f>
        <v>#REF!</v>
      </c>
      <c r="H118" s="31" t="e">
        <f>#REF!+[1]CSM!G115+#REF!+[1]YY!G115+'[1]Zone verzi'!G115+'[1]67020330'!G115+[1]XX!G115+'[1]Filarmonica+670304'!G115+'[1]67020306'!G115+'[1]670250'!H115</f>
        <v>#REF!</v>
      </c>
      <c r="I118" s="31" t="e">
        <f>#REF!+[1]CSM!H115+#REF!+[1]YY!H115+'[1]Zone verzi'!H115+'[1]67020330'!H115+[1]XX!H115+'[1]Filarmonica+670304'!H115+'[1]67020306'!H115+'[1]670250'!I115</f>
        <v>#REF!</v>
      </c>
      <c r="J118" s="31" t="e">
        <f>#REF!+[1]CSM!I115+#REF!+[1]YY!I115+'[1]Zone verzi'!I115+'[1]67020330'!I115+[1]XX!I115+'[1]Filarmonica+670304'!I115+'[1]67020306'!I115+'[1]670250'!J115</f>
        <v>#REF!</v>
      </c>
      <c r="K118" s="31" t="e">
        <f>#REF!+[1]CSM!J115+#REF!+[1]YY!J115+'[1]Zone verzi'!J115+'[1]67020330'!J115+[1]XX!J115+'[1]Filarmonica+670304'!J115+'[1]67020306'!J115+'[1]670250'!K115</f>
        <v>#REF!</v>
      </c>
      <c r="L118" s="132" t="e">
        <f>#REF!+[1]CSM!K115+#REF!+[1]YY!K115+'[1]Zone verzi'!K115+'[1]67020330'!K115+[1]XX!K115+'[1]Filarmonica+670304'!K115+'[1]67020306'!K115+'[1]670250'!L115</f>
        <v>#REF!</v>
      </c>
    </row>
    <row r="119" spans="1:12" s="15" customFormat="1" ht="20.100000000000001" hidden="1" customHeight="1">
      <c r="A119" s="135"/>
      <c r="B119" s="50" t="s">
        <v>218</v>
      </c>
      <c r="C119" s="30" t="s">
        <v>219</v>
      </c>
      <c r="D119" s="30"/>
      <c r="E119" s="31" t="e">
        <f>#REF!+[1]CSM!D116+#REF!+[1]YY!D116+'[1]Zone verzi'!D116+'[1]67020330'!D116+[1]XX!D116+'[1]Filarmonica+670304'!D116+'[1]67020306'!D116+'[1]670250'!E116</f>
        <v>#REF!</v>
      </c>
      <c r="F119" s="31" t="e">
        <f>#REF!+[1]CSM!E116+#REF!+[1]YY!E116+'[1]Zone verzi'!E116+'[1]67020330'!E116+[1]XX!E116+'[1]Filarmonica+670304'!E116+'[1]67020306'!E116+'[1]670250'!F116</f>
        <v>#REF!</v>
      </c>
      <c r="G119" s="31" t="e">
        <f>#REF!+[1]CSM!F116+#REF!+[1]YY!F116+'[1]Zone verzi'!F116+'[1]67020330'!F116+[1]XX!F116+'[1]Filarmonica+670304'!F116+'[1]67020306'!F116+'[1]670250'!G116</f>
        <v>#REF!</v>
      </c>
      <c r="H119" s="31" t="e">
        <f>#REF!+[1]CSM!G116+#REF!+[1]YY!G116+'[1]Zone verzi'!G116+'[1]67020330'!G116+[1]XX!G116+'[1]Filarmonica+670304'!G116+'[1]67020306'!G116+'[1]670250'!H116</f>
        <v>#REF!</v>
      </c>
      <c r="I119" s="31" t="e">
        <f>#REF!+[1]CSM!H116+#REF!+[1]YY!H116+'[1]Zone verzi'!H116+'[1]67020330'!H116+[1]XX!H116+'[1]Filarmonica+670304'!H116+'[1]67020306'!H116+'[1]670250'!I116</f>
        <v>#REF!</v>
      </c>
      <c r="J119" s="31" t="e">
        <f>#REF!+[1]CSM!I116+#REF!+[1]YY!I116+'[1]Zone verzi'!I116+'[1]67020330'!I116+[1]XX!I116+'[1]Filarmonica+670304'!I116+'[1]67020306'!I116+'[1]670250'!J116</f>
        <v>#REF!</v>
      </c>
      <c r="K119" s="31" t="e">
        <f>#REF!+[1]CSM!J116+#REF!+[1]YY!J116+'[1]Zone verzi'!J116+'[1]67020330'!J116+[1]XX!J116+'[1]Filarmonica+670304'!J116+'[1]67020306'!J116+'[1]670250'!K116</f>
        <v>#REF!</v>
      </c>
      <c r="L119" s="132" t="e">
        <f>#REF!+[1]CSM!K116+#REF!+[1]YY!K116+'[1]Zone verzi'!K116+'[1]67020330'!K116+[1]XX!K116+'[1]Filarmonica+670304'!K116+'[1]67020306'!K116+'[1]670250'!L116</f>
        <v>#REF!</v>
      </c>
    </row>
    <row r="120" spans="1:12" s="15" customFormat="1" ht="20.100000000000001" hidden="1" customHeight="1">
      <c r="A120" s="145" t="s">
        <v>220</v>
      </c>
      <c r="B120" s="51"/>
      <c r="C120" s="26" t="s">
        <v>221</v>
      </c>
      <c r="D120" s="26"/>
      <c r="E120" s="27" t="e">
        <f>#REF!+[1]CSM!D117+#REF!+[1]YY!D117+'[1]Zone verzi'!D117+'[1]67020330'!D117+[1]XX!D117+'[1]Filarmonica+670304'!D117+'[1]67020306'!D117+'[1]670250'!E117</f>
        <v>#REF!</v>
      </c>
      <c r="F120" s="27" t="e">
        <f>#REF!+[1]CSM!E117+#REF!+[1]YY!E117+'[1]Zone verzi'!E117+'[1]67020330'!E117+[1]XX!E117+'[1]Filarmonica+670304'!E117+'[1]67020306'!E117+'[1]670250'!F117</f>
        <v>#REF!</v>
      </c>
      <c r="G120" s="27" t="e">
        <f>#REF!+[1]CSM!F117+#REF!+[1]YY!F117+'[1]Zone verzi'!F117+'[1]67020330'!F117+[1]XX!F117+'[1]Filarmonica+670304'!F117+'[1]67020306'!F117+'[1]670250'!G117</f>
        <v>#REF!</v>
      </c>
      <c r="H120" s="27" t="e">
        <f>#REF!+[1]CSM!G117+#REF!+[1]YY!G117+'[1]Zone verzi'!G117+'[1]67020330'!G117+[1]XX!G117+'[1]Filarmonica+670304'!G117+'[1]67020306'!G117+'[1]670250'!H117</f>
        <v>#REF!</v>
      </c>
      <c r="I120" s="27" t="e">
        <f>#REF!+[1]CSM!H117+#REF!+[1]YY!H117+'[1]Zone verzi'!H117+'[1]67020330'!H117+[1]XX!H117+'[1]Filarmonica+670304'!H117+'[1]67020306'!H117+'[1]670250'!I117</f>
        <v>#REF!</v>
      </c>
      <c r="J120" s="27" t="e">
        <f>#REF!+[1]CSM!I117+#REF!+[1]YY!I117+'[1]Zone verzi'!I117+'[1]67020330'!I117+[1]XX!I117+'[1]Filarmonica+670304'!I117+'[1]67020306'!I117+'[1]670250'!J117</f>
        <v>#REF!</v>
      </c>
      <c r="K120" s="27" t="e">
        <f>#REF!+[1]CSM!J117+#REF!+[1]YY!J117+'[1]Zone verzi'!J117+'[1]67020330'!J117+[1]XX!J117+'[1]Filarmonica+670304'!J117+'[1]67020306'!J117+'[1]670250'!K117</f>
        <v>#REF!</v>
      </c>
      <c r="L120" s="130" t="e">
        <f>#REF!+[1]CSM!K117+#REF!+[1]YY!K117+'[1]Zone verzi'!K117+'[1]67020330'!K117+[1]XX!K117+'[1]Filarmonica+670304'!K117+'[1]67020306'!K117+'[1]670250'!L117</f>
        <v>#REF!</v>
      </c>
    </row>
    <row r="121" spans="1:12" s="15" customFormat="1" ht="20.100000000000001" hidden="1" customHeight="1">
      <c r="A121" s="146"/>
      <c r="B121" s="29" t="s">
        <v>222</v>
      </c>
      <c r="C121" s="30" t="s">
        <v>223</v>
      </c>
      <c r="D121" s="30"/>
      <c r="E121" s="31" t="e">
        <f>#REF!+[1]CSM!D118+#REF!+[1]YY!D118+'[1]Zone verzi'!D118+'[1]67020330'!D118+[1]XX!D118+'[1]Filarmonica+670304'!D118+'[1]67020306'!D118+'[1]670250'!E118</f>
        <v>#REF!</v>
      </c>
      <c r="F121" s="31" t="e">
        <f>#REF!+[1]CSM!E118+#REF!+[1]YY!E118+'[1]Zone verzi'!E118+'[1]67020330'!E118+[1]XX!E118+'[1]Filarmonica+670304'!E118+'[1]67020306'!E118+'[1]670250'!F118</f>
        <v>#REF!</v>
      </c>
      <c r="G121" s="31" t="e">
        <f>#REF!+[1]CSM!F118+#REF!+[1]YY!F118+'[1]Zone verzi'!F118+'[1]67020330'!F118+[1]XX!F118+'[1]Filarmonica+670304'!F118+'[1]67020306'!F118+'[1]670250'!G118</f>
        <v>#REF!</v>
      </c>
      <c r="H121" s="31" t="e">
        <f>#REF!+[1]CSM!G118+#REF!+[1]YY!G118+'[1]Zone verzi'!G118+'[1]67020330'!G118+[1]XX!G118+'[1]Filarmonica+670304'!G118+'[1]67020306'!G118+'[1]670250'!H118</f>
        <v>#REF!</v>
      </c>
      <c r="I121" s="31" t="e">
        <f>#REF!+[1]CSM!H118+#REF!+[1]YY!H118+'[1]Zone verzi'!H118+'[1]67020330'!H118+[1]XX!H118+'[1]Filarmonica+670304'!H118+'[1]67020306'!H118+'[1]670250'!I118</f>
        <v>#REF!</v>
      </c>
      <c r="J121" s="31" t="e">
        <f>#REF!+[1]CSM!I118+#REF!+[1]YY!I118+'[1]Zone verzi'!I118+'[1]67020330'!I118+[1]XX!I118+'[1]Filarmonica+670304'!I118+'[1]67020306'!I118+'[1]670250'!J118</f>
        <v>#REF!</v>
      </c>
      <c r="K121" s="31" t="e">
        <f>#REF!+[1]CSM!J118+#REF!+[1]YY!J118+'[1]Zone verzi'!J118+'[1]67020330'!J118+[1]XX!J118+'[1]Filarmonica+670304'!J118+'[1]67020306'!J118+'[1]670250'!K118</f>
        <v>#REF!</v>
      </c>
      <c r="L121" s="132" t="e">
        <f>#REF!+[1]CSM!K118+#REF!+[1]YY!K118+'[1]Zone verzi'!K118+'[1]67020330'!K118+[1]XX!K118+'[1]Filarmonica+670304'!K118+'[1]67020306'!K118+'[1]670250'!L118</f>
        <v>#REF!</v>
      </c>
    </row>
    <row r="122" spans="1:12" s="15" customFormat="1" ht="20.100000000000001" hidden="1" customHeight="1">
      <c r="A122" s="135"/>
      <c r="B122" s="29" t="s">
        <v>224</v>
      </c>
      <c r="C122" s="30" t="s">
        <v>225</v>
      </c>
      <c r="D122" s="30"/>
      <c r="E122" s="31" t="e">
        <f>#REF!+[1]CSM!D119+#REF!+[1]YY!D119+'[1]Zone verzi'!D119+'[1]67020330'!D119+[1]XX!D119+'[1]Filarmonica+670304'!D119+'[1]67020306'!D119+'[1]670250'!E119</f>
        <v>#REF!</v>
      </c>
      <c r="F122" s="31" t="e">
        <f>#REF!+[1]CSM!E119+#REF!+[1]YY!E119+'[1]Zone verzi'!E119+'[1]67020330'!E119+[1]XX!E119+'[1]Filarmonica+670304'!E119+'[1]67020306'!E119+'[1]670250'!F119</f>
        <v>#REF!</v>
      </c>
      <c r="G122" s="31" t="e">
        <f>#REF!+[1]CSM!F119+#REF!+[1]YY!F119+'[1]Zone verzi'!F119+'[1]67020330'!F119+[1]XX!F119+'[1]Filarmonica+670304'!F119+'[1]67020306'!F119+'[1]670250'!G119</f>
        <v>#REF!</v>
      </c>
      <c r="H122" s="31" t="e">
        <f>#REF!+[1]CSM!G119+#REF!+[1]YY!G119+'[1]Zone verzi'!G119+'[1]67020330'!G119+[1]XX!G119+'[1]Filarmonica+670304'!G119+'[1]67020306'!G119+'[1]670250'!H119</f>
        <v>#REF!</v>
      </c>
      <c r="I122" s="31" t="e">
        <f>#REF!+[1]CSM!H119+#REF!+[1]YY!H119+'[1]Zone verzi'!H119+'[1]67020330'!H119+[1]XX!H119+'[1]Filarmonica+670304'!H119+'[1]67020306'!H119+'[1]670250'!I119</f>
        <v>#REF!</v>
      </c>
      <c r="J122" s="31" t="e">
        <f>#REF!+[1]CSM!I119+#REF!+[1]YY!I119+'[1]Zone verzi'!I119+'[1]67020330'!I119+[1]XX!I119+'[1]Filarmonica+670304'!I119+'[1]67020306'!I119+'[1]670250'!J119</f>
        <v>#REF!</v>
      </c>
      <c r="K122" s="31" t="e">
        <f>#REF!+[1]CSM!J119+#REF!+[1]YY!J119+'[1]Zone verzi'!J119+'[1]67020330'!J119+[1]XX!J119+'[1]Filarmonica+670304'!J119+'[1]67020306'!J119+'[1]670250'!K119</f>
        <v>#REF!</v>
      </c>
      <c r="L122" s="132" t="e">
        <f>#REF!+[1]CSM!K119+#REF!+[1]YY!K119+'[1]Zone verzi'!K119+'[1]67020330'!K119+[1]XX!K119+'[1]Filarmonica+670304'!K119+'[1]67020306'!K119+'[1]670250'!L119</f>
        <v>#REF!</v>
      </c>
    </row>
    <row r="123" spans="1:12" s="15" customFormat="1" ht="20.100000000000001" hidden="1" customHeight="1">
      <c r="A123" s="135"/>
      <c r="B123" s="40" t="s">
        <v>226</v>
      </c>
      <c r="C123" s="30" t="s">
        <v>227</v>
      </c>
      <c r="D123" s="30"/>
      <c r="E123" s="31" t="e">
        <f>#REF!+[1]CSM!D120+#REF!+[1]YY!D120+'[1]Zone verzi'!D120+'[1]67020330'!D120+[1]XX!D120+'[1]Filarmonica+670304'!D120+'[1]67020306'!D120+'[1]670250'!E120</f>
        <v>#REF!</v>
      </c>
      <c r="F123" s="31" t="e">
        <f>#REF!+[1]CSM!E120+#REF!+[1]YY!E120+'[1]Zone verzi'!E120+'[1]67020330'!E120+[1]XX!E120+'[1]Filarmonica+670304'!E120+'[1]67020306'!E120+'[1]670250'!F120</f>
        <v>#REF!</v>
      </c>
      <c r="G123" s="31" t="e">
        <f>#REF!+[1]CSM!F120+#REF!+[1]YY!F120+'[1]Zone verzi'!F120+'[1]67020330'!F120+[1]XX!F120+'[1]Filarmonica+670304'!F120+'[1]67020306'!F120+'[1]670250'!G120</f>
        <v>#REF!</v>
      </c>
      <c r="H123" s="31" t="e">
        <f>#REF!+[1]CSM!G120+#REF!+[1]YY!G120+'[1]Zone verzi'!G120+'[1]67020330'!G120+[1]XX!G120+'[1]Filarmonica+670304'!G120+'[1]67020306'!G120+'[1]670250'!H120</f>
        <v>#REF!</v>
      </c>
      <c r="I123" s="31" t="e">
        <f>#REF!+[1]CSM!H120+#REF!+[1]YY!H120+'[1]Zone verzi'!H120+'[1]67020330'!H120+[1]XX!H120+'[1]Filarmonica+670304'!H120+'[1]67020306'!H120+'[1]670250'!I120</f>
        <v>#REF!</v>
      </c>
      <c r="J123" s="31" t="e">
        <f>#REF!+[1]CSM!I120+#REF!+[1]YY!I120+'[1]Zone verzi'!I120+'[1]67020330'!I120+[1]XX!I120+'[1]Filarmonica+670304'!I120+'[1]67020306'!I120+'[1]670250'!J120</f>
        <v>#REF!</v>
      </c>
      <c r="K123" s="31" t="e">
        <f>#REF!+[1]CSM!J120+#REF!+[1]YY!J120+'[1]Zone verzi'!J120+'[1]67020330'!J120+[1]XX!J120+'[1]Filarmonica+670304'!J120+'[1]67020306'!J120+'[1]670250'!K120</f>
        <v>#REF!</v>
      </c>
      <c r="L123" s="132" t="e">
        <f>#REF!+[1]CSM!K120+#REF!+[1]YY!K120+'[1]Zone verzi'!K120+'[1]67020330'!K120+[1]XX!K120+'[1]Filarmonica+670304'!K120+'[1]67020306'!K120+'[1]670250'!L120</f>
        <v>#REF!</v>
      </c>
    </row>
    <row r="124" spans="1:12" s="15" customFormat="1" ht="20.100000000000001" hidden="1" customHeight="1">
      <c r="A124" s="135"/>
      <c r="B124" s="40" t="s">
        <v>228</v>
      </c>
      <c r="C124" s="30" t="s">
        <v>229</v>
      </c>
      <c r="D124" s="30"/>
      <c r="E124" s="31" t="e">
        <f>#REF!+[1]CSM!D121+#REF!+[1]YY!D121+'[1]Zone verzi'!D121+'[1]67020330'!D121+[1]XX!D121+'[1]Filarmonica+670304'!D121+'[1]67020306'!D121+'[1]670250'!E121</f>
        <v>#REF!</v>
      </c>
      <c r="F124" s="31" t="e">
        <f>#REF!+[1]CSM!E121+#REF!+[1]YY!E121+'[1]Zone verzi'!E121+'[1]67020330'!E121+[1]XX!E121+'[1]Filarmonica+670304'!E121+'[1]67020306'!E121+'[1]670250'!F121</f>
        <v>#REF!</v>
      </c>
      <c r="G124" s="31" t="e">
        <f>#REF!+[1]CSM!F121+#REF!+[1]YY!F121+'[1]Zone verzi'!F121+'[1]67020330'!F121+[1]XX!F121+'[1]Filarmonica+670304'!F121+'[1]67020306'!F121+'[1]670250'!G121</f>
        <v>#REF!</v>
      </c>
      <c r="H124" s="31" t="e">
        <f>#REF!+[1]CSM!G121+#REF!+[1]YY!G121+'[1]Zone verzi'!G121+'[1]67020330'!G121+[1]XX!G121+'[1]Filarmonica+670304'!G121+'[1]67020306'!G121+'[1]670250'!H121</f>
        <v>#REF!</v>
      </c>
      <c r="I124" s="31" t="e">
        <f>#REF!+[1]CSM!H121+#REF!+[1]YY!H121+'[1]Zone verzi'!H121+'[1]67020330'!H121+[1]XX!H121+'[1]Filarmonica+670304'!H121+'[1]67020306'!H121+'[1]670250'!I121</f>
        <v>#REF!</v>
      </c>
      <c r="J124" s="31" t="e">
        <f>#REF!+[1]CSM!I121+#REF!+[1]YY!I121+'[1]Zone verzi'!I121+'[1]67020330'!I121+[1]XX!I121+'[1]Filarmonica+670304'!I121+'[1]67020306'!I121+'[1]670250'!J121</f>
        <v>#REF!</v>
      </c>
      <c r="K124" s="31" t="e">
        <f>#REF!+[1]CSM!J121+#REF!+[1]YY!J121+'[1]Zone verzi'!J121+'[1]67020330'!J121+[1]XX!J121+'[1]Filarmonica+670304'!J121+'[1]67020306'!J121+'[1]670250'!K121</f>
        <v>#REF!</v>
      </c>
      <c r="L124" s="132" t="e">
        <f>#REF!+[1]CSM!K121+#REF!+[1]YY!K121+'[1]Zone verzi'!K121+'[1]67020330'!K121+[1]XX!K121+'[1]Filarmonica+670304'!K121+'[1]67020306'!K121+'[1]670250'!L121</f>
        <v>#REF!</v>
      </c>
    </row>
    <row r="125" spans="1:12" s="15" customFormat="1" ht="20.100000000000001" hidden="1" customHeight="1">
      <c r="A125" s="135"/>
      <c r="B125" s="40" t="s">
        <v>230</v>
      </c>
      <c r="C125" s="30" t="s">
        <v>231</v>
      </c>
      <c r="D125" s="30"/>
      <c r="E125" s="31" t="e">
        <f>#REF!+[1]CSM!D122+#REF!+[1]YY!D122+'[1]Zone verzi'!D122+'[1]67020330'!D122+[1]XX!D122+'[1]Filarmonica+670304'!D122+'[1]67020306'!D122+'[1]670250'!E122</f>
        <v>#REF!</v>
      </c>
      <c r="F125" s="31" t="e">
        <f>#REF!+[1]CSM!E122+#REF!+[1]YY!E122+'[1]Zone verzi'!E122+'[1]67020330'!E122+[1]XX!E122+'[1]Filarmonica+670304'!E122+'[1]67020306'!E122+'[1]670250'!F122</f>
        <v>#REF!</v>
      </c>
      <c r="G125" s="31" t="e">
        <f>#REF!+[1]CSM!F122+#REF!+[1]YY!F122+'[1]Zone verzi'!F122+'[1]67020330'!F122+[1]XX!F122+'[1]Filarmonica+670304'!F122+'[1]67020306'!F122+'[1]670250'!G122</f>
        <v>#REF!</v>
      </c>
      <c r="H125" s="31" t="e">
        <f>#REF!+[1]CSM!G122+#REF!+[1]YY!G122+'[1]Zone verzi'!G122+'[1]67020330'!G122+[1]XX!G122+'[1]Filarmonica+670304'!G122+'[1]67020306'!G122+'[1]670250'!H122</f>
        <v>#REF!</v>
      </c>
      <c r="I125" s="31" t="e">
        <f>#REF!+[1]CSM!H122+#REF!+[1]YY!H122+'[1]Zone verzi'!H122+'[1]67020330'!H122+[1]XX!H122+'[1]Filarmonica+670304'!H122+'[1]67020306'!H122+'[1]670250'!I122</f>
        <v>#REF!</v>
      </c>
      <c r="J125" s="31" t="e">
        <f>#REF!+[1]CSM!I122+#REF!+[1]YY!I122+'[1]Zone verzi'!I122+'[1]67020330'!I122+[1]XX!I122+'[1]Filarmonica+670304'!I122+'[1]67020306'!I122+'[1]670250'!J122</f>
        <v>#REF!</v>
      </c>
      <c r="K125" s="31" t="e">
        <f>#REF!+[1]CSM!J122+#REF!+[1]YY!J122+'[1]Zone verzi'!J122+'[1]67020330'!J122+[1]XX!J122+'[1]Filarmonica+670304'!J122+'[1]67020306'!J122+'[1]670250'!K122</f>
        <v>#REF!</v>
      </c>
      <c r="L125" s="132" t="e">
        <f>#REF!+[1]CSM!K122+#REF!+[1]YY!K122+'[1]Zone verzi'!K122+'[1]67020330'!K122+[1]XX!K122+'[1]Filarmonica+670304'!K122+'[1]67020306'!K122+'[1]670250'!L122</f>
        <v>#REF!</v>
      </c>
    </row>
    <row r="126" spans="1:12" s="53" customFormat="1" ht="20.100000000000001" hidden="1" customHeight="1">
      <c r="A126" s="135"/>
      <c r="B126" s="28"/>
      <c r="C126" s="52"/>
      <c r="D126" s="52"/>
      <c r="E126" s="31" t="e">
        <f>#REF!+[1]CSM!D123+#REF!+[1]YY!D123+'[1]Zone verzi'!D123+'[1]67020330'!D123+[1]XX!D123+'[1]Filarmonica+670304'!D123+'[1]67020306'!D123+'[1]670250'!E123</f>
        <v>#REF!</v>
      </c>
      <c r="F126" s="31" t="e">
        <f>#REF!+[1]CSM!E123+#REF!+[1]YY!E123+'[1]Zone verzi'!E123+'[1]67020330'!E123+[1]XX!E123+'[1]Filarmonica+670304'!E123+'[1]67020306'!E123+'[1]670250'!F123</f>
        <v>#REF!</v>
      </c>
      <c r="G126" s="31" t="e">
        <f>#REF!+[1]CSM!F123+#REF!+[1]YY!F123+'[1]Zone verzi'!F123+'[1]67020330'!F123+[1]XX!F123+'[1]Filarmonica+670304'!F123+'[1]67020306'!F123+'[1]670250'!G123</f>
        <v>#REF!</v>
      </c>
      <c r="H126" s="31" t="e">
        <f>#REF!+[1]CSM!G123+#REF!+[1]YY!G123+'[1]Zone verzi'!G123+'[1]67020330'!G123+[1]XX!G123+'[1]Filarmonica+670304'!G123+'[1]67020306'!G123+'[1]670250'!H123</f>
        <v>#REF!</v>
      </c>
      <c r="I126" s="31" t="e">
        <f>#REF!+[1]CSM!H123+#REF!+[1]YY!H123+'[1]Zone verzi'!H123+'[1]67020330'!H123+[1]XX!H123+'[1]Filarmonica+670304'!H123+'[1]67020306'!H123+'[1]670250'!I123</f>
        <v>#REF!</v>
      </c>
      <c r="J126" s="31" t="e">
        <f>#REF!+[1]CSM!I123+#REF!+[1]YY!I123+'[1]Zone verzi'!I123+'[1]67020330'!I123+[1]XX!I123+'[1]Filarmonica+670304'!I123+'[1]67020306'!I123+'[1]670250'!J123</f>
        <v>#REF!</v>
      </c>
      <c r="K126" s="31" t="e">
        <f>#REF!+[1]CSM!J123+#REF!+[1]YY!J123+'[1]Zone verzi'!J123+'[1]67020330'!J123+[1]XX!J123+'[1]Filarmonica+670304'!J123+'[1]67020306'!J123+'[1]670250'!K123</f>
        <v>#REF!</v>
      </c>
      <c r="L126" s="132" t="e">
        <f>#REF!+[1]CSM!K123+#REF!+[1]YY!K123+'[1]Zone verzi'!K123+'[1]67020330'!K123+[1]XX!K123+'[1]Filarmonica+670304'!K123+'[1]67020306'!K123+'[1]670250'!L123</f>
        <v>#REF!</v>
      </c>
    </row>
    <row r="127" spans="1:12" s="55" customFormat="1" ht="20.100000000000001" hidden="1" customHeight="1">
      <c r="A127" s="143" t="s">
        <v>232</v>
      </c>
      <c r="B127" s="54"/>
      <c r="C127" s="22" t="s">
        <v>233</v>
      </c>
      <c r="D127" s="22"/>
      <c r="E127" s="23" t="e">
        <f>#REF!+[1]CSM!D124+#REF!+[1]YY!D124+'[1]Zone verzi'!D124+'[1]67020330'!D124+[1]XX!D124+'[1]Filarmonica+670304'!D124+'[1]67020306'!D124+'[1]670250'!E124</f>
        <v>#REF!</v>
      </c>
      <c r="F127" s="23" t="e">
        <f>#REF!+[1]CSM!E124+#REF!+[1]YY!E124+'[1]Zone verzi'!E124+'[1]67020330'!E124+[1]XX!E124+'[1]Filarmonica+670304'!E124+'[1]67020306'!E124+'[1]670250'!F124</f>
        <v>#REF!</v>
      </c>
      <c r="G127" s="23" t="e">
        <f>#REF!+[1]CSM!F124+#REF!+[1]YY!F124+'[1]Zone verzi'!F124+'[1]67020330'!F124+[1]XX!F124+'[1]Filarmonica+670304'!F124+'[1]67020306'!F124+'[1]670250'!G124</f>
        <v>#REF!</v>
      </c>
      <c r="H127" s="23" t="e">
        <f>#REF!+[1]CSM!G124+#REF!+[1]YY!G124+'[1]Zone verzi'!G124+'[1]67020330'!G124+[1]XX!G124+'[1]Filarmonica+670304'!G124+'[1]67020306'!G124+'[1]670250'!H124</f>
        <v>#REF!</v>
      </c>
      <c r="I127" s="23" t="e">
        <f>#REF!+[1]CSM!H124+#REF!+[1]YY!H124+'[1]Zone verzi'!H124+'[1]67020330'!H124+[1]XX!H124+'[1]Filarmonica+670304'!H124+'[1]67020306'!H124+'[1]670250'!I124</f>
        <v>#REF!</v>
      </c>
      <c r="J127" s="23" t="e">
        <f>#REF!+[1]CSM!I124+#REF!+[1]YY!I124+'[1]Zone verzi'!I124+'[1]67020330'!I124+[1]XX!I124+'[1]Filarmonica+670304'!I124+'[1]67020306'!I124+'[1]670250'!J124</f>
        <v>#REF!</v>
      </c>
      <c r="K127" s="23" t="e">
        <f>#REF!+[1]CSM!J124+#REF!+[1]YY!J124+'[1]Zone verzi'!J124+'[1]67020330'!J124+[1]XX!J124+'[1]Filarmonica+670304'!J124+'[1]67020306'!J124+'[1]670250'!K124</f>
        <v>#REF!</v>
      </c>
      <c r="L127" s="128" t="e">
        <f>#REF!+[1]CSM!K124+#REF!+[1]YY!K124+'[1]Zone verzi'!K124+'[1]67020330'!K124+[1]XX!K124+'[1]Filarmonica+670304'!K124+'[1]67020306'!K124+'[1]670250'!L124</f>
        <v>#REF!</v>
      </c>
    </row>
    <row r="128" spans="1:12" s="53" customFormat="1" ht="20.100000000000001" hidden="1" customHeight="1">
      <c r="A128" s="135"/>
      <c r="B128" s="56" t="s">
        <v>234</v>
      </c>
      <c r="C128" s="57" t="s">
        <v>235</v>
      </c>
      <c r="D128" s="57"/>
      <c r="E128" s="58" t="e">
        <f>#REF!+[1]CSM!D125+#REF!+[1]YY!D125+'[1]Zone verzi'!D125+'[1]67020330'!D125+[1]XX!D125+'[1]Filarmonica+670304'!D125+'[1]67020306'!D125+'[1]670250'!E125</f>
        <v>#REF!</v>
      </c>
      <c r="F128" s="58" t="e">
        <f>#REF!+[1]CSM!E125+#REF!+[1]YY!E125+'[1]Zone verzi'!E125+'[1]67020330'!E125+[1]XX!E125+'[1]Filarmonica+670304'!E125+'[1]67020306'!E125+'[1]670250'!F125</f>
        <v>#REF!</v>
      </c>
      <c r="G128" s="58" t="e">
        <f>#REF!+[1]CSM!F125+#REF!+[1]YY!F125+'[1]Zone verzi'!F125+'[1]67020330'!F125+[1]XX!F125+'[1]Filarmonica+670304'!F125+'[1]67020306'!F125+'[1]670250'!G125</f>
        <v>#REF!</v>
      </c>
      <c r="H128" s="58" t="e">
        <f>#REF!+[1]CSM!G125+#REF!+[1]YY!G125+'[1]Zone verzi'!G125+'[1]67020330'!G125+[1]XX!G125+'[1]Filarmonica+670304'!G125+'[1]67020306'!G125+'[1]670250'!H125</f>
        <v>#REF!</v>
      </c>
      <c r="I128" s="58" t="e">
        <f>#REF!+[1]CSM!H125+#REF!+[1]YY!H125+'[1]Zone verzi'!H125+'[1]67020330'!H125+[1]XX!H125+'[1]Filarmonica+670304'!H125+'[1]67020306'!H125+'[1]670250'!I125</f>
        <v>#REF!</v>
      </c>
      <c r="J128" s="58" t="e">
        <f>#REF!+[1]CSM!I125+#REF!+[1]YY!I125+'[1]Zone verzi'!I125+'[1]67020330'!I125+[1]XX!I125+'[1]Filarmonica+670304'!I125+'[1]67020306'!I125+'[1]670250'!J125</f>
        <v>#REF!</v>
      </c>
      <c r="K128" s="58" t="e">
        <f>#REF!+[1]CSM!J125+#REF!+[1]YY!J125+'[1]Zone verzi'!J125+'[1]67020330'!J125+[1]XX!J125+'[1]Filarmonica+670304'!J125+'[1]67020306'!J125+'[1]670250'!K125</f>
        <v>#REF!</v>
      </c>
      <c r="L128" s="147" t="e">
        <f>#REF!+[1]CSM!K125+#REF!+[1]YY!K125+'[1]Zone verzi'!K125+'[1]67020330'!K125+[1]XX!K125+'[1]Filarmonica+670304'!K125+'[1]67020306'!K125+'[1]670250'!L125</f>
        <v>#REF!</v>
      </c>
    </row>
    <row r="129" spans="1:12" s="53" customFormat="1" ht="20.100000000000001" hidden="1" customHeight="1">
      <c r="A129" s="135"/>
      <c r="B129" s="59" t="s">
        <v>236</v>
      </c>
      <c r="C129" s="57" t="s">
        <v>237</v>
      </c>
      <c r="D129" s="57"/>
      <c r="E129" s="58" t="e">
        <f>#REF!+[1]CSM!D126+#REF!+[1]YY!D126+'[1]Zone verzi'!D126+'[1]67020330'!D126+[1]XX!D126+'[1]Filarmonica+670304'!D126+'[1]67020306'!D126+'[1]670250'!E126</f>
        <v>#REF!</v>
      </c>
      <c r="F129" s="58" t="e">
        <f>#REF!+[1]CSM!E126+#REF!+[1]YY!E126+'[1]Zone verzi'!E126+'[1]67020330'!E126+[1]XX!E126+'[1]Filarmonica+670304'!E126+'[1]67020306'!E126+'[1]670250'!F126</f>
        <v>#REF!</v>
      </c>
      <c r="G129" s="58" t="e">
        <f>#REF!+[1]CSM!F126+#REF!+[1]YY!F126+'[1]Zone verzi'!F126+'[1]67020330'!F126+[1]XX!F126+'[1]Filarmonica+670304'!F126+'[1]67020306'!F126+'[1]670250'!G126</f>
        <v>#REF!</v>
      </c>
      <c r="H129" s="58" t="e">
        <f>#REF!+[1]CSM!G126+#REF!+[1]YY!G126+'[1]Zone verzi'!G126+'[1]67020330'!G126+[1]XX!G126+'[1]Filarmonica+670304'!G126+'[1]67020306'!G126+'[1]670250'!H126</f>
        <v>#REF!</v>
      </c>
      <c r="I129" s="58" t="e">
        <f>#REF!+[1]CSM!H126+#REF!+[1]YY!H126+'[1]Zone verzi'!H126+'[1]67020330'!H126+[1]XX!H126+'[1]Filarmonica+670304'!H126+'[1]67020306'!H126+'[1]670250'!I126</f>
        <v>#REF!</v>
      </c>
      <c r="J129" s="58" t="e">
        <f>#REF!+[1]CSM!I126+#REF!+[1]YY!I126+'[1]Zone verzi'!I126+'[1]67020330'!I126+[1]XX!I126+'[1]Filarmonica+670304'!I126+'[1]67020306'!I126+'[1]670250'!J126</f>
        <v>#REF!</v>
      </c>
      <c r="K129" s="58" t="e">
        <f>#REF!+[1]CSM!J126+#REF!+[1]YY!J126+'[1]Zone verzi'!J126+'[1]67020330'!J126+[1]XX!J126+'[1]Filarmonica+670304'!J126+'[1]67020306'!J126+'[1]670250'!K126</f>
        <v>#REF!</v>
      </c>
      <c r="L129" s="147" t="e">
        <f>#REF!+[1]CSM!K126+#REF!+[1]YY!K126+'[1]Zone verzi'!K126+'[1]67020330'!K126+[1]XX!K126+'[1]Filarmonica+670304'!K126+'[1]67020306'!K126+'[1]670250'!L126</f>
        <v>#REF!</v>
      </c>
    </row>
    <row r="130" spans="1:12" s="53" customFormat="1" ht="20.100000000000001" hidden="1" customHeight="1">
      <c r="A130" s="135"/>
      <c r="B130" s="60" t="s">
        <v>238</v>
      </c>
      <c r="C130" s="57" t="s">
        <v>239</v>
      </c>
      <c r="D130" s="57"/>
      <c r="E130" s="58" t="e">
        <f>#REF!+[1]CSM!D127+#REF!+[1]YY!D127+'[1]Zone verzi'!D127+'[1]67020330'!D127+[1]XX!D127+'[1]Filarmonica+670304'!D127+'[1]67020306'!D127+'[1]670250'!E127</f>
        <v>#REF!</v>
      </c>
      <c r="F130" s="58" t="e">
        <f>#REF!+[1]CSM!E127+#REF!+[1]YY!E127+'[1]Zone verzi'!E127+'[1]67020330'!E127+[1]XX!E127+'[1]Filarmonica+670304'!E127+'[1]67020306'!E127+'[1]670250'!F127</f>
        <v>#REF!</v>
      </c>
      <c r="G130" s="58" t="e">
        <f>#REF!+[1]CSM!F127+#REF!+[1]YY!F127+'[1]Zone verzi'!F127+'[1]67020330'!F127+[1]XX!F127+'[1]Filarmonica+670304'!F127+'[1]67020306'!F127+'[1]670250'!G127</f>
        <v>#REF!</v>
      </c>
      <c r="H130" s="58" t="e">
        <f>#REF!+[1]CSM!G127+#REF!+[1]YY!G127+'[1]Zone verzi'!G127+'[1]67020330'!G127+[1]XX!G127+'[1]Filarmonica+670304'!G127+'[1]67020306'!G127+'[1]670250'!H127</f>
        <v>#REF!</v>
      </c>
      <c r="I130" s="58" t="e">
        <f>#REF!+[1]CSM!H127+#REF!+[1]YY!H127+'[1]Zone verzi'!H127+'[1]67020330'!H127+[1]XX!H127+'[1]Filarmonica+670304'!H127+'[1]67020306'!H127+'[1]670250'!I127</f>
        <v>#REF!</v>
      </c>
      <c r="J130" s="58" t="e">
        <f>#REF!+[1]CSM!I127+#REF!+[1]YY!I127+'[1]Zone verzi'!I127+'[1]67020330'!I127+[1]XX!I127+'[1]Filarmonica+670304'!I127+'[1]67020306'!I127+'[1]670250'!J127</f>
        <v>#REF!</v>
      </c>
      <c r="K130" s="58" t="e">
        <f>#REF!+[1]CSM!J127+#REF!+[1]YY!J127+'[1]Zone verzi'!J127+'[1]67020330'!J127+[1]XX!J127+'[1]Filarmonica+670304'!J127+'[1]67020306'!J127+'[1]670250'!K127</f>
        <v>#REF!</v>
      </c>
      <c r="L130" s="147" t="e">
        <f>#REF!+[1]CSM!K127+#REF!+[1]YY!K127+'[1]Zone verzi'!K127+'[1]67020330'!K127+[1]XX!K127+'[1]Filarmonica+670304'!K127+'[1]67020306'!K127+'[1]670250'!L127</f>
        <v>#REF!</v>
      </c>
    </row>
    <row r="131" spans="1:12" s="53" customFormat="1" ht="20.100000000000001" hidden="1" customHeight="1">
      <c r="A131" s="148" t="s">
        <v>240</v>
      </c>
      <c r="B131" s="61"/>
      <c r="C131" s="62" t="s">
        <v>241</v>
      </c>
      <c r="D131" s="62"/>
      <c r="E131" s="63" t="e">
        <f>#REF!+[1]CSM!D128+#REF!+[1]YY!D128+'[1]Zone verzi'!D128+'[1]67020330'!D128+[1]XX!D128+'[1]Filarmonica+670304'!D128+'[1]67020306'!D128+'[1]670250'!E128</f>
        <v>#REF!</v>
      </c>
      <c r="F131" s="63" t="e">
        <f>#REF!+[1]CSM!E128+#REF!+[1]YY!E128+'[1]Zone verzi'!E128+'[1]67020330'!E128+[1]XX!E128+'[1]Filarmonica+670304'!E128+'[1]67020306'!E128+'[1]670250'!F128</f>
        <v>#REF!</v>
      </c>
      <c r="G131" s="63" t="e">
        <f>#REF!+[1]CSM!F128+#REF!+[1]YY!F128+'[1]Zone verzi'!F128+'[1]67020330'!F128+[1]XX!F128+'[1]Filarmonica+670304'!F128+'[1]67020306'!F128+'[1]670250'!G128</f>
        <v>#REF!</v>
      </c>
      <c r="H131" s="63" t="e">
        <f>#REF!+[1]CSM!G128+#REF!+[1]YY!G128+'[1]Zone verzi'!G128+'[1]67020330'!G128+[1]XX!G128+'[1]Filarmonica+670304'!G128+'[1]67020306'!G128+'[1]670250'!H128</f>
        <v>#REF!</v>
      </c>
      <c r="I131" s="63" t="e">
        <f>#REF!+[1]CSM!H128+#REF!+[1]YY!H128+'[1]Zone verzi'!H128+'[1]67020330'!H128+[1]XX!H128+'[1]Filarmonica+670304'!H128+'[1]67020306'!H128+'[1]670250'!I128</f>
        <v>#REF!</v>
      </c>
      <c r="J131" s="63" t="e">
        <f>#REF!+[1]CSM!I128+#REF!+[1]YY!I128+'[1]Zone verzi'!I128+'[1]67020330'!I128+[1]XX!I128+'[1]Filarmonica+670304'!I128+'[1]67020306'!I128+'[1]670250'!J128</f>
        <v>#REF!</v>
      </c>
      <c r="K131" s="63" t="e">
        <f>#REF!+[1]CSM!J128+#REF!+[1]YY!J128+'[1]Zone verzi'!J128+'[1]67020330'!J128+[1]XX!J128+'[1]Filarmonica+670304'!J128+'[1]67020306'!J128+'[1]670250'!K128</f>
        <v>#REF!</v>
      </c>
      <c r="L131" s="149" t="e">
        <f>#REF!+[1]CSM!K128+#REF!+[1]YY!K128+'[1]Zone verzi'!K128+'[1]67020330'!K128+[1]XX!K128+'[1]Filarmonica+670304'!K128+'[1]67020306'!K128+'[1]670250'!L128</f>
        <v>#REF!</v>
      </c>
    </row>
    <row r="132" spans="1:12" s="53" customFormat="1" ht="20.100000000000001" hidden="1" customHeight="1">
      <c r="A132" s="135" t="s">
        <v>242</v>
      </c>
      <c r="B132" s="36"/>
      <c r="C132" s="64" t="s">
        <v>243</v>
      </c>
      <c r="D132" s="64"/>
      <c r="E132" s="31" t="e">
        <f>#REF!+[1]CSM!D129+#REF!+[1]YY!D129+'[1]Zone verzi'!D129+'[1]67020330'!D129+[1]XX!D129+'[1]Filarmonica+670304'!D129+'[1]67020306'!D129+'[1]670250'!E129</f>
        <v>#REF!</v>
      </c>
      <c r="F132" s="31" t="e">
        <f>#REF!+[1]CSM!E129+#REF!+[1]YY!E129+'[1]Zone verzi'!E129+'[1]67020330'!E129+[1]XX!E129+'[1]Filarmonica+670304'!E129+'[1]67020306'!E129+'[1]670250'!F129</f>
        <v>#REF!</v>
      </c>
      <c r="G132" s="31" t="e">
        <f>#REF!+[1]CSM!F129+#REF!+[1]YY!F129+'[1]Zone verzi'!F129+'[1]67020330'!F129+[1]XX!F129+'[1]Filarmonica+670304'!F129+'[1]67020306'!F129+'[1]670250'!G129</f>
        <v>#REF!</v>
      </c>
      <c r="H132" s="31" t="e">
        <f>#REF!+[1]CSM!G129+#REF!+[1]YY!G129+'[1]Zone verzi'!G129+'[1]67020330'!G129+[1]XX!G129+'[1]Filarmonica+670304'!G129+'[1]67020306'!G129+'[1]670250'!H129</f>
        <v>#REF!</v>
      </c>
      <c r="I132" s="31" t="e">
        <f>#REF!+[1]CSM!H129+#REF!+[1]YY!H129+'[1]Zone verzi'!H129+'[1]67020330'!H129+[1]XX!H129+'[1]Filarmonica+670304'!H129+'[1]67020306'!H129+'[1]670250'!I129</f>
        <v>#REF!</v>
      </c>
      <c r="J132" s="31" t="e">
        <f>#REF!+[1]CSM!I129+#REF!+[1]YY!I129+'[1]Zone verzi'!I129+'[1]67020330'!I129+[1]XX!I129+'[1]Filarmonica+670304'!I129+'[1]67020306'!I129+'[1]670250'!J129</f>
        <v>#REF!</v>
      </c>
      <c r="K132" s="31" t="e">
        <f>#REF!+[1]CSM!J129+#REF!+[1]YY!J129+'[1]Zone verzi'!J129+'[1]67020330'!J129+[1]XX!J129+'[1]Filarmonica+670304'!J129+'[1]67020306'!J129+'[1]670250'!K129</f>
        <v>#REF!</v>
      </c>
      <c r="L132" s="132" t="e">
        <f>#REF!+[1]CSM!K129+#REF!+[1]YY!K129+'[1]Zone verzi'!K129+'[1]67020330'!K129+[1]XX!K129+'[1]Filarmonica+670304'!K129+'[1]67020306'!K129+'[1]670250'!L129</f>
        <v>#REF!</v>
      </c>
    </row>
    <row r="133" spans="1:12" s="53" customFormat="1" ht="15.75" hidden="1">
      <c r="A133" s="135"/>
      <c r="B133" s="29"/>
      <c r="C133" s="64"/>
      <c r="D133" s="64"/>
      <c r="E133" s="31" t="e">
        <f>#REF!+[1]CSM!D130+#REF!+[1]YY!D130+'[1]Zone verzi'!D130+'[1]67020330'!D130+[1]XX!D130+'[1]Filarmonica+670304'!D130+'[1]67020306'!D130+'[1]670250'!E130</f>
        <v>#REF!</v>
      </c>
      <c r="F133" s="31" t="e">
        <f>#REF!+[1]CSM!E130+#REF!+[1]YY!E130+'[1]Zone verzi'!E130+'[1]67020330'!E130+[1]XX!E130+'[1]Filarmonica+670304'!E130+'[1]67020306'!E130+'[1]670250'!F130</f>
        <v>#REF!</v>
      </c>
      <c r="G133" s="31" t="e">
        <f>#REF!+[1]CSM!F130+#REF!+[1]YY!F130+'[1]Zone verzi'!F130+'[1]67020330'!F130+[1]XX!F130+'[1]Filarmonica+670304'!F130+'[1]67020306'!F130+'[1]670250'!G130</f>
        <v>#REF!</v>
      </c>
      <c r="H133" s="31" t="e">
        <f>#REF!+[1]CSM!G130+#REF!+[1]YY!G130+'[1]Zone verzi'!G130+'[1]67020330'!G130+[1]XX!G130+'[1]Filarmonica+670304'!G130+'[1]67020306'!G130+'[1]670250'!H130</f>
        <v>#REF!</v>
      </c>
      <c r="I133" s="31" t="e">
        <f>#REF!+[1]CSM!H130+#REF!+[1]YY!H130+'[1]Zone verzi'!H130+'[1]67020330'!H130+[1]XX!H130+'[1]Filarmonica+670304'!H130+'[1]67020306'!H130+'[1]670250'!I130</f>
        <v>#REF!</v>
      </c>
      <c r="J133" s="31" t="e">
        <f>#REF!+[1]CSM!I130+#REF!+[1]YY!I130+'[1]Zone verzi'!I130+'[1]67020330'!I130+[1]XX!I130+'[1]Filarmonica+670304'!I130+'[1]67020306'!I130+'[1]670250'!J130</f>
        <v>#REF!</v>
      </c>
      <c r="K133" s="31" t="e">
        <f>#REF!+[1]CSM!J130+#REF!+[1]YY!J130+'[1]Zone verzi'!J130+'[1]67020330'!J130+[1]XX!J130+'[1]Filarmonica+670304'!J130+'[1]67020306'!J130+'[1]670250'!K130</f>
        <v>#REF!</v>
      </c>
      <c r="L133" s="132" t="e">
        <f>#REF!+[1]CSM!K130+#REF!+[1]YY!K130+'[1]Zone verzi'!K130+'[1]67020330'!K130+[1]XX!K130+'[1]Filarmonica+670304'!K130+'[1]67020306'!K130+'[1]670250'!L130</f>
        <v>#REF!</v>
      </c>
    </row>
    <row r="134" spans="1:12" s="55" customFormat="1" ht="33" customHeight="1">
      <c r="A134" s="213" t="s">
        <v>244</v>
      </c>
      <c r="B134" s="214"/>
      <c r="C134" s="22" t="s">
        <v>245</v>
      </c>
      <c r="D134" s="22"/>
      <c r="E134" s="23">
        <f>E135</f>
        <v>0</v>
      </c>
      <c r="F134" s="65">
        <f>F135</f>
        <v>9500000</v>
      </c>
      <c r="G134" s="65">
        <f t="shared" ref="G134:L134" si="14">G135</f>
        <v>11840000</v>
      </c>
      <c r="H134" s="65">
        <f t="shared" si="14"/>
        <v>11830282</v>
      </c>
      <c r="I134" s="65">
        <f t="shared" si="14"/>
        <v>11830282</v>
      </c>
      <c r="J134" s="65">
        <f t="shared" si="14"/>
        <v>11830282</v>
      </c>
      <c r="K134" s="65">
        <f t="shared" si="14"/>
        <v>0</v>
      </c>
      <c r="L134" s="150">
        <f t="shared" si="14"/>
        <v>11830282</v>
      </c>
    </row>
    <row r="135" spans="1:12" s="53" customFormat="1" ht="31.5" customHeight="1">
      <c r="A135" s="193" t="s">
        <v>246</v>
      </c>
      <c r="B135" s="215"/>
      <c r="C135" s="26" t="s">
        <v>247</v>
      </c>
      <c r="D135" s="26"/>
      <c r="E135" s="27">
        <f>E136+E137</f>
        <v>0</v>
      </c>
      <c r="F135" s="27">
        <f>F136+F137</f>
        <v>9500000</v>
      </c>
      <c r="G135" s="27">
        <f t="shared" ref="G135:L135" si="15">G136+G137</f>
        <v>11840000</v>
      </c>
      <c r="H135" s="27">
        <f t="shared" si="15"/>
        <v>11830282</v>
      </c>
      <c r="I135" s="27">
        <f t="shared" si="15"/>
        <v>11830282</v>
      </c>
      <c r="J135" s="27">
        <f t="shared" si="15"/>
        <v>11830282</v>
      </c>
      <c r="K135" s="27">
        <f t="shared" si="15"/>
        <v>0</v>
      </c>
      <c r="L135" s="130">
        <f t="shared" si="15"/>
        <v>11830282</v>
      </c>
    </row>
    <row r="136" spans="1:12" s="53" customFormat="1" ht="15.75" customHeight="1">
      <c r="A136" s="135"/>
      <c r="B136" s="36" t="s">
        <v>248</v>
      </c>
      <c r="C136" s="112" t="s">
        <v>249</v>
      </c>
      <c r="D136" s="30"/>
      <c r="E136" s="31">
        <v>0</v>
      </c>
      <c r="F136" s="31">
        <f>[1]CSM!E133+[1]YY!E133+'[1]Zone verzi'!E133+'[1]67020330'!E133+[1]XX!E133+'[1]Filarmonica+670304'!E133+'[1]67020306'!E133+'[1]670250'!F133</f>
        <v>9500000</v>
      </c>
      <c r="G136" s="31">
        <f>[1]CSM!F133+[1]YY!F133+'[1]Zone verzi'!F133+'[1]67020330'!F133+[1]XX!F133+'[1]Filarmonica+670304'!F133+'[1]67020306'!F133+'[1]670250'!G133</f>
        <v>11840000</v>
      </c>
      <c r="H136" s="31">
        <f>[1]CSM!G133+[1]YY!G133+'[1]Zone verzi'!G133+'[1]67020330'!G133+[1]XX!G133+'[1]Filarmonica+670304'!G133+'[1]67020306'!G133+'[1]670250'!H133</f>
        <v>11830282</v>
      </c>
      <c r="I136" s="31">
        <f>[1]CSM!H133+[1]YY!H133+'[1]Zone verzi'!H133+'[1]67020330'!H133+[1]XX!H133+'[1]Filarmonica+670304'!H133+'[1]67020306'!H133+'[1]670250'!I133</f>
        <v>11830282</v>
      </c>
      <c r="J136" s="31">
        <f>[1]CSM!I133+[1]YY!I133+'[1]Zone verzi'!I133+'[1]67020330'!I133+[1]XX!I133+'[1]Filarmonica+670304'!I133+'[1]67020306'!I133+'[1]670250'!J133</f>
        <v>11830282</v>
      </c>
      <c r="K136" s="31">
        <f>[1]CSM!J133+[1]YY!J133+'[1]Zone verzi'!J133+'[1]67020330'!J133+[1]XX!J133+'[1]Filarmonica+670304'!J133+'[1]67020306'!J133+'[1]670250'!K133</f>
        <v>0</v>
      </c>
      <c r="L136" s="132">
        <f>[1]CSM!K133+[1]YY!K133+'[1]Zone verzi'!K133+'[1]67020330'!K133+[1]XX!K133+'[1]Filarmonica+670304'!K133+'[1]67020306'!K133+'[1]670250'!L133</f>
        <v>11830282</v>
      </c>
    </row>
    <row r="137" spans="1:12" s="53" customFormat="1" ht="18" hidden="1" customHeight="1">
      <c r="A137" s="135"/>
      <c r="B137" s="50" t="s">
        <v>250</v>
      </c>
      <c r="C137" s="30" t="s">
        <v>251</v>
      </c>
      <c r="D137" s="30"/>
      <c r="E137" s="31">
        <v>0</v>
      </c>
      <c r="F137" s="31">
        <f>[1]CSM!E134+[1]YY!E134+'[1]Zone verzi'!E134+'[1]67020330'!E134+[1]XX!E134+'[1]Filarmonica+670304'!E134+'[1]67020306'!E134+'[1]670250'!F134</f>
        <v>0</v>
      </c>
      <c r="G137" s="31">
        <f>[1]CSM!F134+[1]YY!F134+'[1]Zone verzi'!F134+'[1]67020330'!F134+[1]XX!F134+'[1]Filarmonica+670304'!F134+'[1]67020306'!F134+'[1]670250'!G134</f>
        <v>0</v>
      </c>
      <c r="H137" s="31">
        <f>[1]CSM!G134+[1]YY!G134+'[1]Zone verzi'!G134+'[1]67020330'!G134+[1]XX!G134+'[1]Filarmonica+670304'!G134+'[1]67020306'!G134+'[1]670250'!H134</f>
        <v>0</v>
      </c>
      <c r="I137" s="31">
        <f>[1]CSM!H134+[1]YY!H134+'[1]Zone verzi'!H134+'[1]67020330'!H134+[1]XX!H134+'[1]Filarmonica+670304'!H134+'[1]67020306'!H134+'[1]670250'!I134</f>
        <v>0</v>
      </c>
      <c r="J137" s="31">
        <f>[1]CSM!I134+[1]YY!I134+'[1]Zone verzi'!I134+'[1]67020330'!I134+[1]XX!I134+'[1]Filarmonica+670304'!I134+'[1]67020306'!I134+'[1]670250'!J134</f>
        <v>0</v>
      </c>
      <c r="K137" s="31">
        <f>[1]CSM!J134+[1]YY!J134+'[1]Zone verzi'!J134+'[1]67020330'!J134+[1]XX!J134+'[1]Filarmonica+670304'!J134+'[1]67020306'!J134+'[1]670250'!K134</f>
        <v>0</v>
      </c>
      <c r="L137" s="132">
        <f>[1]CSM!K134+[1]YY!K134+'[1]Zone verzi'!K134+'[1]67020330'!K134+[1]XX!K134+'[1]Filarmonica+670304'!K134+'[1]67020306'!K134+'[1]670250'!L134</f>
        <v>0</v>
      </c>
    </row>
    <row r="138" spans="1:12" s="53" customFormat="1" ht="20.100000000000001" hidden="1" customHeight="1">
      <c r="A138" s="135"/>
      <c r="B138" s="40" t="s">
        <v>252</v>
      </c>
      <c r="C138" s="30" t="s">
        <v>253</v>
      </c>
      <c r="D138" s="30"/>
      <c r="E138" s="31" t="e">
        <f>#REF!+[1]CSM!D135+#REF!+[1]YY!D135+'[1]Zone verzi'!D135+'[1]67020330'!D135+[1]XX!D135+'[1]Filarmonica+670304'!D135+'[1]67020306'!D135+'[1]670250'!E135</f>
        <v>#REF!</v>
      </c>
      <c r="F138" s="31">
        <f>[1]CSM!E135+[1]YY!E135+'[1]Zone verzi'!E135+'[1]67020330'!E135+[1]XX!E135+'[1]Filarmonica+670304'!E135+'[1]67020306'!E135+'[1]670250'!F135</f>
        <v>0</v>
      </c>
      <c r="G138" s="31">
        <f>[1]CSM!F135+[1]YY!F135+'[1]Zone verzi'!F135+'[1]67020330'!F135+[1]XX!F135+'[1]Filarmonica+670304'!F135+'[1]67020306'!F135+'[1]670250'!G135</f>
        <v>0</v>
      </c>
      <c r="H138" s="31">
        <f>[1]CSM!G135+[1]YY!G135+'[1]Zone verzi'!G135+'[1]67020330'!G135+[1]XX!G135+'[1]Filarmonica+670304'!G135+'[1]67020306'!G135+'[1]670250'!H135</f>
        <v>0</v>
      </c>
      <c r="I138" s="31">
        <f>[1]CSM!H135+[1]YY!H135+'[1]Zone verzi'!H135+'[1]67020330'!H135+[1]XX!H135+'[1]Filarmonica+670304'!H135+'[1]67020306'!H135+'[1]670250'!I135</f>
        <v>0</v>
      </c>
      <c r="J138" s="31">
        <f>[1]CSM!I135+[1]YY!I135+'[1]Zone verzi'!I135+'[1]67020330'!I135+[1]XX!I135+'[1]Filarmonica+670304'!I135+'[1]67020306'!I135+'[1]670250'!J135</f>
        <v>0</v>
      </c>
      <c r="K138" s="31">
        <f>[1]CSM!J135+[1]YY!J135+'[1]Zone verzi'!J135+'[1]67020330'!J135+[1]XX!J135+'[1]Filarmonica+670304'!J135+'[1]67020306'!J135+'[1]670250'!K135</f>
        <v>0</v>
      </c>
      <c r="L138" s="132">
        <f>[1]CSM!K135+[1]YY!K135+'[1]Zone verzi'!K135+'[1]67020330'!K135+[1]XX!K135+'[1]Filarmonica+670304'!K135+'[1]67020306'!K135+'[1]670250'!L135</f>
        <v>0</v>
      </c>
    </row>
    <row r="139" spans="1:12" s="53" customFormat="1" ht="20.100000000000001" hidden="1" customHeight="1">
      <c r="A139" s="135"/>
      <c r="B139" s="40" t="s">
        <v>254</v>
      </c>
      <c r="C139" s="30" t="s">
        <v>255</v>
      </c>
      <c r="D139" s="30"/>
      <c r="E139" s="31" t="e">
        <f>#REF!+[1]CSM!D136+#REF!+[1]YY!D136+'[1]Zone verzi'!D136+'[1]67020330'!D136+[1]XX!D136+'[1]Filarmonica+670304'!D136+'[1]67020306'!D136+'[1]670250'!E136</f>
        <v>#REF!</v>
      </c>
      <c r="F139" s="31">
        <f>[1]CSM!E136+[1]YY!E136+'[1]Zone verzi'!E136+'[1]67020330'!E136+[1]XX!E136+'[1]Filarmonica+670304'!E136+'[1]67020306'!E136+'[1]670250'!F136</f>
        <v>0</v>
      </c>
      <c r="G139" s="31">
        <f>[1]CSM!F136+[1]YY!F136+'[1]Zone verzi'!F136+'[1]67020330'!F136+[1]XX!F136+'[1]Filarmonica+670304'!F136+'[1]67020306'!F136+'[1]670250'!G136</f>
        <v>0</v>
      </c>
      <c r="H139" s="31">
        <f>[1]CSM!G136+[1]YY!G136+'[1]Zone verzi'!G136+'[1]67020330'!G136+[1]XX!G136+'[1]Filarmonica+670304'!G136+'[1]67020306'!G136+'[1]670250'!H136</f>
        <v>0</v>
      </c>
      <c r="I139" s="31">
        <f>[1]CSM!H136+[1]YY!H136+'[1]Zone verzi'!H136+'[1]67020330'!H136+[1]XX!H136+'[1]Filarmonica+670304'!H136+'[1]67020306'!H136+'[1]670250'!I136</f>
        <v>0</v>
      </c>
      <c r="J139" s="31">
        <f>[1]CSM!I136+[1]YY!I136+'[1]Zone verzi'!I136+'[1]67020330'!I136+[1]XX!I136+'[1]Filarmonica+670304'!I136+'[1]67020306'!I136+'[1]670250'!J136</f>
        <v>0</v>
      </c>
      <c r="K139" s="31">
        <f>[1]CSM!J136+[1]YY!J136+'[1]Zone verzi'!J136+'[1]67020330'!J136+[1]XX!J136+'[1]Filarmonica+670304'!J136+'[1]67020306'!J136+'[1]670250'!K136</f>
        <v>0</v>
      </c>
      <c r="L139" s="132">
        <f>[1]CSM!K136+[1]YY!K136+'[1]Zone verzi'!K136+'[1]67020330'!K136+[1]XX!K136+'[1]Filarmonica+670304'!K136+'[1]67020306'!K136+'[1]670250'!L136</f>
        <v>0</v>
      </c>
    </row>
    <row r="140" spans="1:12" s="53" customFormat="1" ht="20.100000000000001" hidden="1" customHeight="1">
      <c r="A140" s="151"/>
      <c r="B140" s="40" t="s">
        <v>256</v>
      </c>
      <c r="C140" s="30" t="s">
        <v>257</v>
      </c>
      <c r="D140" s="30"/>
      <c r="E140" s="31" t="e">
        <f>#REF!+[1]CSM!D137+#REF!+[1]YY!D137+'[1]Zone verzi'!D137+'[1]67020330'!D137+[1]XX!D137+'[1]Filarmonica+670304'!D137+'[1]67020306'!D137+'[1]670250'!E137</f>
        <v>#REF!</v>
      </c>
      <c r="F140" s="31">
        <f>[1]CSM!E137+[1]YY!E137+'[1]Zone verzi'!E137+'[1]67020330'!E137+[1]XX!E137+'[1]Filarmonica+670304'!E137+'[1]67020306'!E137+'[1]670250'!F137</f>
        <v>0</v>
      </c>
      <c r="G140" s="31">
        <f>[1]CSM!F137+[1]YY!F137+'[1]Zone verzi'!F137+'[1]67020330'!F137+[1]XX!F137+'[1]Filarmonica+670304'!F137+'[1]67020306'!F137+'[1]670250'!G137</f>
        <v>0</v>
      </c>
      <c r="H140" s="31">
        <f>[1]CSM!G137+[1]YY!G137+'[1]Zone verzi'!G137+'[1]67020330'!G137+[1]XX!G137+'[1]Filarmonica+670304'!G137+'[1]67020306'!G137+'[1]670250'!H137</f>
        <v>0</v>
      </c>
      <c r="I140" s="31">
        <f>[1]CSM!H137+[1]YY!H137+'[1]Zone verzi'!H137+'[1]67020330'!H137+[1]XX!H137+'[1]Filarmonica+670304'!H137+'[1]67020306'!H137+'[1]670250'!I137</f>
        <v>0</v>
      </c>
      <c r="J140" s="31">
        <f>[1]CSM!I137+[1]YY!I137+'[1]Zone verzi'!I137+'[1]67020330'!I137+[1]XX!I137+'[1]Filarmonica+670304'!I137+'[1]67020306'!I137+'[1]670250'!J137</f>
        <v>0</v>
      </c>
      <c r="K140" s="31">
        <f>[1]CSM!J137+[1]YY!J137+'[1]Zone verzi'!J137+'[1]67020330'!J137+[1]XX!J137+'[1]Filarmonica+670304'!J137+'[1]67020306'!J137+'[1]670250'!K137</f>
        <v>0</v>
      </c>
      <c r="L140" s="132">
        <f>[1]CSM!K137+[1]YY!K137+'[1]Zone verzi'!K137+'[1]67020330'!K137+[1]XX!K137+'[1]Filarmonica+670304'!K137+'[1]67020306'!K137+'[1]670250'!L137</f>
        <v>0</v>
      </c>
    </row>
    <row r="141" spans="1:12" s="53" customFormat="1" ht="20.100000000000001" hidden="1" customHeight="1">
      <c r="A141" s="151"/>
      <c r="B141" s="40" t="s">
        <v>258</v>
      </c>
      <c r="C141" s="30" t="s">
        <v>259</v>
      </c>
      <c r="D141" s="30"/>
      <c r="E141" s="31" t="e">
        <f>#REF!+[1]CSM!D138+#REF!+[1]YY!D138+'[1]Zone verzi'!D138+'[1]67020330'!D138+[1]XX!D138+'[1]Filarmonica+670304'!D138+'[1]67020306'!D138+'[1]670250'!E138</f>
        <v>#REF!</v>
      </c>
      <c r="F141" s="31">
        <f>[1]CSM!E138+[1]YY!E138+'[1]Zone verzi'!E138+'[1]67020330'!E138+[1]XX!E138+'[1]Filarmonica+670304'!E138+'[1]67020306'!E138+'[1]670250'!F138</f>
        <v>0</v>
      </c>
      <c r="G141" s="31">
        <f>[1]CSM!F138+[1]YY!F138+'[1]Zone verzi'!F138+'[1]67020330'!F138+[1]XX!F138+'[1]Filarmonica+670304'!F138+'[1]67020306'!F138+'[1]670250'!G138</f>
        <v>0</v>
      </c>
      <c r="H141" s="31">
        <f>[1]CSM!G138+[1]YY!G138+'[1]Zone verzi'!G138+'[1]67020330'!G138+[1]XX!G138+'[1]Filarmonica+670304'!G138+'[1]67020306'!G138+'[1]670250'!H138</f>
        <v>0</v>
      </c>
      <c r="I141" s="31">
        <f>[1]CSM!H138+[1]YY!H138+'[1]Zone verzi'!H138+'[1]67020330'!H138+[1]XX!H138+'[1]Filarmonica+670304'!H138+'[1]67020306'!H138+'[1]670250'!I138</f>
        <v>0</v>
      </c>
      <c r="J141" s="31">
        <f>[1]CSM!I138+[1]YY!I138+'[1]Zone verzi'!I138+'[1]67020330'!I138+[1]XX!I138+'[1]Filarmonica+670304'!I138+'[1]67020306'!I138+'[1]670250'!J138</f>
        <v>0</v>
      </c>
      <c r="K141" s="31">
        <f>[1]CSM!J138+[1]YY!J138+'[1]Zone verzi'!J138+'[1]67020330'!J138+[1]XX!J138+'[1]Filarmonica+670304'!J138+'[1]67020306'!J138+'[1]670250'!K138</f>
        <v>0</v>
      </c>
      <c r="L141" s="132">
        <f>[1]CSM!K138+[1]YY!K138+'[1]Zone verzi'!K138+'[1]67020330'!K138+[1]XX!K138+'[1]Filarmonica+670304'!K138+'[1]67020306'!K138+'[1]670250'!L138</f>
        <v>0</v>
      </c>
    </row>
    <row r="142" spans="1:12" s="53" customFormat="1" ht="20.100000000000001" hidden="1" customHeight="1">
      <c r="A142" s="151"/>
      <c r="B142" s="40" t="s">
        <v>260</v>
      </c>
      <c r="C142" s="30" t="s">
        <v>261</v>
      </c>
      <c r="D142" s="30"/>
      <c r="E142" s="31" t="e">
        <f>#REF!+[1]CSM!D139+#REF!+[1]YY!D139+'[1]Zone verzi'!D139+'[1]67020330'!D139+[1]XX!D139+'[1]Filarmonica+670304'!D139+'[1]67020306'!D139+'[1]670250'!E139</f>
        <v>#REF!</v>
      </c>
      <c r="F142" s="31">
        <f>[1]CSM!E139+[1]YY!E139+'[1]Zone verzi'!E139+'[1]67020330'!E139+[1]XX!E139+'[1]Filarmonica+670304'!E139+'[1]67020306'!E139+'[1]670250'!F139</f>
        <v>0</v>
      </c>
      <c r="G142" s="31">
        <f>[1]CSM!F139+[1]YY!F139+'[1]Zone verzi'!F139+'[1]67020330'!F139+[1]XX!F139+'[1]Filarmonica+670304'!F139+'[1]67020306'!F139+'[1]670250'!G139</f>
        <v>0</v>
      </c>
      <c r="H142" s="31">
        <f>[1]CSM!G139+[1]YY!G139+'[1]Zone verzi'!G139+'[1]67020330'!G139+[1]XX!G139+'[1]Filarmonica+670304'!G139+'[1]67020306'!G139+'[1]670250'!H139</f>
        <v>0</v>
      </c>
      <c r="I142" s="31">
        <f>[1]CSM!H139+[1]YY!H139+'[1]Zone verzi'!H139+'[1]67020330'!H139+[1]XX!H139+'[1]Filarmonica+670304'!H139+'[1]67020306'!H139+'[1]670250'!I139</f>
        <v>0</v>
      </c>
      <c r="J142" s="31">
        <f>[1]CSM!I139+[1]YY!I139+'[1]Zone verzi'!I139+'[1]67020330'!I139+[1]XX!I139+'[1]Filarmonica+670304'!I139+'[1]67020306'!I139+'[1]670250'!J139</f>
        <v>0</v>
      </c>
      <c r="K142" s="31">
        <f>[1]CSM!J139+[1]YY!J139+'[1]Zone verzi'!J139+'[1]67020330'!J139+[1]XX!J139+'[1]Filarmonica+670304'!J139+'[1]67020306'!J139+'[1]670250'!K139</f>
        <v>0</v>
      </c>
      <c r="L142" s="132">
        <f>[1]CSM!K139+[1]YY!K139+'[1]Zone verzi'!K139+'[1]67020330'!K139+[1]XX!K139+'[1]Filarmonica+670304'!K139+'[1]67020306'!K139+'[1]670250'!L139</f>
        <v>0</v>
      </c>
    </row>
    <row r="143" spans="1:12" s="53" customFormat="1" ht="20.100000000000001" hidden="1" customHeight="1">
      <c r="A143" s="151"/>
      <c r="B143" s="40" t="s">
        <v>262</v>
      </c>
      <c r="C143" s="30" t="s">
        <v>263</v>
      </c>
      <c r="D143" s="30"/>
      <c r="E143" s="31" t="e">
        <f>#REF!+[1]CSM!D140+#REF!+[1]YY!D140+'[1]Zone verzi'!D140+'[1]67020330'!D140+[1]XX!D140+'[1]Filarmonica+670304'!D140+'[1]67020306'!D140+'[1]670250'!E140</f>
        <v>#REF!</v>
      </c>
      <c r="F143" s="31">
        <f>[1]CSM!E140+[1]YY!E140+'[1]Zone verzi'!E140+'[1]67020330'!E140+[1]XX!E140+'[1]Filarmonica+670304'!E140+'[1]67020306'!E140+'[1]670250'!F140</f>
        <v>0</v>
      </c>
      <c r="G143" s="31">
        <f>[1]CSM!F140+[1]YY!F140+'[1]Zone verzi'!F140+'[1]67020330'!F140+[1]XX!F140+'[1]Filarmonica+670304'!F140+'[1]67020306'!F140+'[1]670250'!G140</f>
        <v>0</v>
      </c>
      <c r="H143" s="31">
        <f>[1]CSM!G140+[1]YY!G140+'[1]Zone verzi'!G140+'[1]67020330'!G140+[1]XX!G140+'[1]Filarmonica+670304'!G140+'[1]67020306'!G140+'[1]670250'!H140</f>
        <v>0</v>
      </c>
      <c r="I143" s="31">
        <f>[1]CSM!H140+[1]YY!H140+'[1]Zone verzi'!H140+'[1]67020330'!H140+[1]XX!H140+'[1]Filarmonica+670304'!H140+'[1]67020306'!H140+'[1]670250'!I140</f>
        <v>0</v>
      </c>
      <c r="J143" s="31">
        <f>[1]CSM!I140+[1]YY!I140+'[1]Zone verzi'!I140+'[1]67020330'!I140+[1]XX!I140+'[1]Filarmonica+670304'!I140+'[1]67020306'!I140+'[1]670250'!J140</f>
        <v>0</v>
      </c>
      <c r="K143" s="31">
        <f>[1]CSM!J140+[1]YY!J140+'[1]Zone verzi'!J140+'[1]67020330'!J140+[1]XX!J140+'[1]Filarmonica+670304'!J140+'[1]67020306'!J140+'[1]670250'!K140</f>
        <v>0</v>
      </c>
      <c r="L143" s="132">
        <f>[1]CSM!K140+[1]YY!K140+'[1]Zone verzi'!K140+'[1]67020330'!K140+[1]XX!K140+'[1]Filarmonica+670304'!K140+'[1]67020306'!K140+'[1]670250'!L140</f>
        <v>0</v>
      </c>
    </row>
    <row r="144" spans="1:12" s="53" customFormat="1" ht="20.100000000000001" hidden="1" customHeight="1">
      <c r="A144" s="151"/>
      <c r="B144" s="40" t="s">
        <v>264</v>
      </c>
      <c r="C144" s="30" t="s">
        <v>265</v>
      </c>
      <c r="D144" s="30"/>
      <c r="E144" s="31" t="e">
        <f>#REF!+[1]CSM!D141+#REF!+[1]YY!D141+'[1]Zone verzi'!D141+'[1]67020330'!D141+[1]XX!D141+'[1]Filarmonica+670304'!D141+'[1]67020306'!D141+'[1]670250'!E141</f>
        <v>#REF!</v>
      </c>
      <c r="F144" s="31">
        <f>[1]CSM!E141+[1]YY!E141+'[1]Zone verzi'!E141+'[1]67020330'!E141+[1]XX!E141+'[1]Filarmonica+670304'!E141+'[1]67020306'!E141+'[1]670250'!F141</f>
        <v>0</v>
      </c>
      <c r="G144" s="31">
        <f>[1]CSM!F141+[1]YY!F141+'[1]Zone verzi'!F141+'[1]67020330'!F141+[1]XX!F141+'[1]Filarmonica+670304'!F141+'[1]67020306'!F141+'[1]670250'!G141</f>
        <v>0</v>
      </c>
      <c r="H144" s="31">
        <f>[1]CSM!G141+[1]YY!G141+'[1]Zone verzi'!G141+'[1]67020330'!G141+[1]XX!G141+'[1]Filarmonica+670304'!G141+'[1]67020306'!G141+'[1]670250'!H141</f>
        <v>0</v>
      </c>
      <c r="I144" s="31">
        <f>[1]CSM!H141+[1]YY!H141+'[1]Zone verzi'!H141+'[1]67020330'!H141+[1]XX!H141+'[1]Filarmonica+670304'!H141+'[1]67020306'!H141+'[1]670250'!I141</f>
        <v>0</v>
      </c>
      <c r="J144" s="31">
        <f>[1]CSM!I141+[1]YY!I141+'[1]Zone verzi'!I141+'[1]67020330'!I141+[1]XX!I141+'[1]Filarmonica+670304'!I141+'[1]67020306'!I141+'[1]670250'!J141</f>
        <v>0</v>
      </c>
      <c r="K144" s="31">
        <f>[1]CSM!J141+[1]YY!J141+'[1]Zone verzi'!J141+'[1]67020330'!J141+[1]XX!J141+'[1]Filarmonica+670304'!J141+'[1]67020306'!J141+'[1]670250'!K141</f>
        <v>0</v>
      </c>
      <c r="L144" s="132">
        <f>[1]CSM!K141+[1]YY!K141+'[1]Zone verzi'!K141+'[1]67020330'!K141+[1]XX!K141+'[1]Filarmonica+670304'!K141+'[1]67020306'!K141+'[1]670250'!L141</f>
        <v>0</v>
      </c>
    </row>
    <row r="145" spans="1:12" s="55" customFormat="1" ht="20.100000000000001" hidden="1" customHeight="1">
      <c r="A145" s="152"/>
      <c r="B145" s="66" t="s">
        <v>266</v>
      </c>
      <c r="C145" s="67" t="s">
        <v>267</v>
      </c>
      <c r="D145" s="67"/>
      <c r="E145" s="68" t="e">
        <f>#REF!+[1]CSM!D142+#REF!+[1]YY!D142+'[1]Zone verzi'!D142+'[1]67020330'!D142+[1]XX!D142+'[1]Filarmonica+670304'!D142+'[1]67020306'!D142+'[1]670250'!E142</f>
        <v>#REF!</v>
      </c>
      <c r="F145" s="31">
        <f>[1]CSM!E142+[1]YY!E142+'[1]Zone verzi'!E142+'[1]67020330'!E142+[1]XX!E142+'[1]Filarmonica+670304'!E142+'[1]67020306'!E142+'[1]670250'!F142</f>
        <v>0</v>
      </c>
      <c r="G145" s="31">
        <f>[1]CSM!F142+[1]YY!F142+'[1]Zone verzi'!F142+'[1]67020330'!F142+[1]XX!F142+'[1]Filarmonica+670304'!F142+'[1]67020306'!F142+'[1]670250'!G142</f>
        <v>0</v>
      </c>
      <c r="H145" s="31">
        <f>[1]CSM!G142+[1]YY!G142+'[1]Zone verzi'!G142+'[1]67020330'!G142+[1]XX!G142+'[1]Filarmonica+670304'!G142+'[1]67020306'!G142+'[1]670250'!H142</f>
        <v>0</v>
      </c>
      <c r="I145" s="31">
        <f>[1]CSM!H142+[1]YY!H142+'[1]Zone verzi'!H142+'[1]67020330'!H142+[1]XX!H142+'[1]Filarmonica+670304'!H142+'[1]67020306'!H142+'[1]670250'!I142</f>
        <v>0</v>
      </c>
      <c r="J145" s="31">
        <f>[1]CSM!I142+[1]YY!I142+'[1]Zone verzi'!I142+'[1]67020330'!I142+[1]XX!I142+'[1]Filarmonica+670304'!I142+'[1]67020306'!I142+'[1]670250'!J142</f>
        <v>0</v>
      </c>
      <c r="K145" s="31">
        <f>[1]CSM!J142+[1]YY!J142+'[1]Zone verzi'!J142+'[1]67020330'!J142+[1]XX!J142+'[1]Filarmonica+670304'!J142+'[1]67020306'!J142+'[1]670250'!K142</f>
        <v>0</v>
      </c>
      <c r="L145" s="132">
        <f>[1]CSM!K142+[1]YY!K142+'[1]Zone verzi'!K142+'[1]67020330'!K142+[1]XX!K142+'[1]Filarmonica+670304'!K142+'[1]67020306'!K142+'[1]670250'!L142</f>
        <v>0</v>
      </c>
    </row>
    <row r="146" spans="1:12" s="55" customFormat="1" ht="20.100000000000001" hidden="1" customHeight="1">
      <c r="A146" s="152"/>
      <c r="B146" s="66" t="s">
        <v>268</v>
      </c>
      <c r="C146" s="67" t="s">
        <v>269</v>
      </c>
      <c r="D146" s="67"/>
      <c r="E146" s="68" t="e">
        <f>#REF!+[1]CSM!D143+#REF!+[1]YY!D143+'[1]Zone verzi'!D143+'[1]67020330'!D143+[1]XX!D143+'[1]Filarmonica+670304'!D143+'[1]67020306'!D143+'[1]670250'!E143</f>
        <v>#REF!</v>
      </c>
      <c r="F146" s="31">
        <f>[1]CSM!E143+[1]YY!E143+'[1]Zone verzi'!E143+'[1]67020330'!E143+[1]XX!E143+'[1]Filarmonica+670304'!E143+'[1]67020306'!E143+'[1]670250'!F143</f>
        <v>0</v>
      </c>
      <c r="G146" s="31">
        <f>[1]CSM!F143+[1]YY!F143+'[1]Zone verzi'!F143+'[1]67020330'!F143+[1]XX!F143+'[1]Filarmonica+670304'!F143+'[1]67020306'!F143+'[1]670250'!G143</f>
        <v>0</v>
      </c>
      <c r="H146" s="31">
        <f>[1]CSM!G143+[1]YY!G143+'[1]Zone verzi'!G143+'[1]67020330'!G143+[1]XX!G143+'[1]Filarmonica+670304'!G143+'[1]67020306'!G143+'[1]670250'!H143</f>
        <v>0</v>
      </c>
      <c r="I146" s="31">
        <f>[1]CSM!H143+[1]YY!H143+'[1]Zone verzi'!H143+'[1]67020330'!H143+[1]XX!H143+'[1]Filarmonica+670304'!H143+'[1]67020306'!H143+'[1]670250'!I143</f>
        <v>0</v>
      </c>
      <c r="J146" s="31">
        <f>[1]CSM!I143+[1]YY!I143+'[1]Zone verzi'!I143+'[1]67020330'!I143+[1]XX!I143+'[1]Filarmonica+670304'!I143+'[1]67020306'!I143+'[1]670250'!J143</f>
        <v>0</v>
      </c>
      <c r="K146" s="31">
        <f>[1]CSM!J143+[1]YY!J143+'[1]Zone verzi'!J143+'[1]67020330'!J143+[1]XX!J143+'[1]Filarmonica+670304'!J143+'[1]67020306'!J143+'[1]670250'!K143</f>
        <v>0</v>
      </c>
      <c r="L146" s="132">
        <f>[1]CSM!K143+[1]YY!K143+'[1]Zone verzi'!K143+'[1]67020330'!K143+[1]XX!K143+'[1]Filarmonica+670304'!K143+'[1]67020306'!K143+'[1]670250'!L143</f>
        <v>0</v>
      </c>
    </row>
    <row r="147" spans="1:12" s="55" customFormat="1" ht="20.100000000000001" hidden="1" customHeight="1">
      <c r="A147" s="152"/>
      <c r="B147" s="66" t="s">
        <v>270</v>
      </c>
      <c r="C147" s="67" t="s">
        <v>271</v>
      </c>
      <c r="D147" s="67"/>
      <c r="E147" s="68" t="e">
        <f>#REF!+[1]CSM!D144+#REF!+[1]YY!D144+'[1]Zone verzi'!D144+'[1]67020330'!D144+[1]XX!D144+'[1]Filarmonica+670304'!D144+'[1]67020306'!D144+'[1]670250'!E144</f>
        <v>#REF!</v>
      </c>
      <c r="F147" s="31">
        <f>[1]CSM!E144+[1]YY!E144+'[1]Zone verzi'!E144+'[1]67020330'!E144+[1]XX!E144+'[1]Filarmonica+670304'!E144+'[1]67020306'!E144+'[1]670250'!F144</f>
        <v>0</v>
      </c>
      <c r="G147" s="31">
        <f>[1]CSM!F144+[1]YY!F144+'[1]Zone verzi'!F144+'[1]67020330'!F144+[1]XX!F144+'[1]Filarmonica+670304'!F144+'[1]67020306'!F144+'[1]670250'!G144</f>
        <v>0</v>
      </c>
      <c r="H147" s="31">
        <f>[1]CSM!G144+[1]YY!G144+'[1]Zone verzi'!G144+'[1]67020330'!G144+[1]XX!G144+'[1]Filarmonica+670304'!G144+'[1]67020306'!G144+'[1]670250'!H144</f>
        <v>0</v>
      </c>
      <c r="I147" s="31">
        <f>[1]CSM!H144+[1]YY!H144+'[1]Zone verzi'!H144+'[1]67020330'!H144+[1]XX!H144+'[1]Filarmonica+670304'!H144+'[1]67020306'!H144+'[1]670250'!I144</f>
        <v>0</v>
      </c>
      <c r="J147" s="31">
        <f>[1]CSM!I144+[1]YY!I144+'[1]Zone verzi'!I144+'[1]67020330'!I144+[1]XX!I144+'[1]Filarmonica+670304'!I144+'[1]67020306'!I144+'[1]670250'!J144</f>
        <v>0</v>
      </c>
      <c r="K147" s="31">
        <f>[1]CSM!J144+[1]YY!J144+'[1]Zone verzi'!J144+'[1]67020330'!J144+[1]XX!J144+'[1]Filarmonica+670304'!J144+'[1]67020306'!J144+'[1]670250'!K144</f>
        <v>0</v>
      </c>
      <c r="L147" s="132">
        <f>[1]CSM!K144+[1]YY!K144+'[1]Zone verzi'!K144+'[1]67020330'!K144+[1]XX!K144+'[1]Filarmonica+670304'!K144+'[1]67020306'!K144+'[1]670250'!L144</f>
        <v>0</v>
      </c>
    </row>
    <row r="148" spans="1:12" s="55" customFormat="1" ht="20.100000000000001" hidden="1" customHeight="1">
      <c r="A148" s="143" t="s">
        <v>272</v>
      </c>
      <c r="B148" s="49"/>
      <c r="C148" s="22" t="s">
        <v>273</v>
      </c>
      <c r="D148" s="22"/>
      <c r="E148" s="23" t="e">
        <f>#REF!+[1]CSM!D145+#REF!+[1]YY!D145+'[1]Zone verzi'!D145+'[1]67020330'!D145+[1]XX!D145+'[1]Filarmonica+670304'!D145+'[1]67020306'!D145+'[1]670250'!E145</f>
        <v>#REF!</v>
      </c>
      <c r="F148" s="31">
        <f>[1]CSM!E145+[1]YY!E145+'[1]Zone verzi'!E145+'[1]67020330'!E145+[1]XX!E145+'[1]Filarmonica+670304'!E145+'[1]67020306'!E145+'[1]670250'!F145</f>
        <v>0</v>
      </c>
      <c r="G148" s="31">
        <f>[1]CSM!F145+[1]YY!F145+'[1]Zone verzi'!F145+'[1]67020330'!F145+[1]XX!F145+'[1]Filarmonica+670304'!F145+'[1]67020306'!F145+'[1]670250'!G145</f>
        <v>0</v>
      </c>
      <c r="H148" s="31">
        <f>[1]CSM!G145+[1]YY!G145+'[1]Zone verzi'!G145+'[1]67020330'!G145+[1]XX!G145+'[1]Filarmonica+670304'!G145+'[1]67020306'!G145+'[1]670250'!H145</f>
        <v>0</v>
      </c>
      <c r="I148" s="31">
        <f>[1]CSM!H145+[1]YY!H145+'[1]Zone verzi'!H145+'[1]67020330'!H145+[1]XX!H145+'[1]Filarmonica+670304'!H145+'[1]67020306'!H145+'[1]670250'!I145</f>
        <v>0</v>
      </c>
      <c r="J148" s="31">
        <f>[1]CSM!I145+[1]YY!I145+'[1]Zone verzi'!I145+'[1]67020330'!I145+[1]XX!I145+'[1]Filarmonica+670304'!I145+'[1]67020306'!I145+'[1]670250'!J145</f>
        <v>0</v>
      </c>
      <c r="K148" s="31">
        <f>[1]CSM!J145+[1]YY!J145+'[1]Zone verzi'!J145+'[1]67020330'!J145+[1]XX!J145+'[1]Filarmonica+670304'!J145+'[1]67020306'!J145+'[1]670250'!K145</f>
        <v>0</v>
      </c>
      <c r="L148" s="132">
        <f>[1]CSM!K145+[1]YY!K145+'[1]Zone verzi'!K145+'[1]67020330'!K145+[1]XX!K145+'[1]Filarmonica+670304'!K145+'[1]67020306'!K145+'[1]670250'!L145</f>
        <v>0</v>
      </c>
    </row>
    <row r="149" spans="1:12" s="53" customFormat="1" ht="20.100000000000001" hidden="1" customHeight="1">
      <c r="A149" s="129" t="s">
        <v>274</v>
      </c>
      <c r="B149" s="25"/>
      <c r="C149" s="26" t="s">
        <v>275</v>
      </c>
      <c r="D149" s="26"/>
      <c r="E149" s="27" t="e">
        <f>#REF!+[1]CSM!D146+#REF!+[1]YY!D146+'[1]Zone verzi'!D146+'[1]67020330'!D146+[1]XX!D146+'[1]Filarmonica+670304'!D146+'[1]67020306'!D146+'[1]670250'!E146</f>
        <v>#REF!</v>
      </c>
      <c r="F149" s="31">
        <f>[1]CSM!E146+[1]YY!E146+'[1]Zone verzi'!E146+'[1]67020330'!E146+[1]XX!E146+'[1]Filarmonica+670304'!E146+'[1]67020306'!E146+'[1]670250'!F146</f>
        <v>0</v>
      </c>
      <c r="G149" s="31">
        <f>[1]CSM!F146+[1]YY!F146+'[1]Zone verzi'!F146+'[1]67020330'!F146+[1]XX!F146+'[1]Filarmonica+670304'!F146+'[1]67020306'!F146+'[1]670250'!G146</f>
        <v>0</v>
      </c>
      <c r="H149" s="31">
        <f>[1]CSM!G146+[1]YY!G146+'[1]Zone verzi'!G146+'[1]67020330'!G146+[1]XX!G146+'[1]Filarmonica+670304'!G146+'[1]67020306'!G146+'[1]670250'!H146</f>
        <v>0</v>
      </c>
      <c r="I149" s="31">
        <f>[1]CSM!H146+[1]YY!H146+'[1]Zone verzi'!H146+'[1]67020330'!H146+[1]XX!H146+'[1]Filarmonica+670304'!H146+'[1]67020306'!H146+'[1]670250'!I146</f>
        <v>0</v>
      </c>
      <c r="J149" s="31">
        <f>[1]CSM!I146+[1]YY!I146+'[1]Zone verzi'!I146+'[1]67020330'!I146+[1]XX!I146+'[1]Filarmonica+670304'!I146+'[1]67020306'!I146+'[1]670250'!J146</f>
        <v>0</v>
      </c>
      <c r="K149" s="31">
        <f>[1]CSM!J146+[1]YY!J146+'[1]Zone verzi'!J146+'[1]67020330'!J146+[1]XX!J146+'[1]Filarmonica+670304'!J146+'[1]67020306'!J146+'[1]670250'!K146</f>
        <v>0</v>
      </c>
      <c r="L149" s="132">
        <f>[1]CSM!K146+[1]YY!K146+'[1]Zone verzi'!K146+'[1]67020330'!K146+[1]XX!K146+'[1]Filarmonica+670304'!K146+'[1]67020306'!K146+'[1]670250'!L146</f>
        <v>0</v>
      </c>
    </row>
    <row r="150" spans="1:12" s="53" customFormat="1" ht="20.100000000000001" hidden="1" customHeight="1">
      <c r="A150" s="153"/>
      <c r="B150" s="36" t="s">
        <v>276</v>
      </c>
      <c r="C150" s="30" t="s">
        <v>277</v>
      </c>
      <c r="D150" s="30"/>
      <c r="E150" s="31" t="e">
        <f>#REF!+[1]CSM!D147+#REF!+[1]YY!D147+'[1]Zone verzi'!D147+'[1]67020330'!D147+[1]XX!D147+'[1]Filarmonica+670304'!D147+'[1]67020306'!D147+'[1]670250'!E147</f>
        <v>#REF!</v>
      </c>
      <c r="F150" s="31">
        <f>[1]CSM!E147+[1]YY!E147+'[1]Zone verzi'!E147+'[1]67020330'!E147+[1]XX!E147+'[1]Filarmonica+670304'!E147+'[1]67020306'!E147+'[1]670250'!F147</f>
        <v>0</v>
      </c>
      <c r="G150" s="31">
        <f>[1]CSM!F147+[1]YY!F147+'[1]Zone verzi'!F147+'[1]67020330'!F147+[1]XX!F147+'[1]Filarmonica+670304'!F147+'[1]67020306'!F147+'[1]670250'!G147</f>
        <v>0</v>
      </c>
      <c r="H150" s="31">
        <f>[1]CSM!G147+[1]YY!G147+'[1]Zone verzi'!G147+'[1]67020330'!G147+[1]XX!G147+'[1]Filarmonica+670304'!G147+'[1]67020306'!G147+'[1]670250'!H147</f>
        <v>0</v>
      </c>
      <c r="I150" s="31">
        <f>[1]CSM!H147+[1]YY!H147+'[1]Zone verzi'!H147+'[1]67020330'!H147+[1]XX!H147+'[1]Filarmonica+670304'!H147+'[1]67020306'!H147+'[1]670250'!I147</f>
        <v>0</v>
      </c>
      <c r="J150" s="31">
        <f>[1]CSM!I147+[1]YY!I147+'[1]Zone verzi'!I147+'[1]67020330'!I147+[1]XX!I147+'[1]Filarmonica+670304'!I147+'[1]67020306'!I147+'[1]670250'!J147</f>
        <v>0</v>
      </c>
      <c r="K150" s="31">
        <f>[1]CSM!J147+[1]YY!J147+'[1]Zone verzi'!J147+'[1]67020330'!J147+[1]XX!J147+'[1]Filarmonica+670304'!J147+'[1]67020306'!J147+'[1]670250'!K147</f>
        <v>0</v>
      </c>
      <c r="L150" s="132">
        <f>[1]CSM!K147+[1]YY!K147+'[1]Zone verzi'!K147+'[1]67020330'!K147+[1]XX!K147+'[1]Filarmonica+670304'!K147+'[1]67020306'!K147+'[1]670250'!L147</f>
        <v>0</v>
      </c>
    </row>
    <row r="151" spans="1:12" s="53" customFormat="1" ht="20.100000000000001" hidden="1" customHeight="1">
      <c r="A151" s="153"/>
      <c r="B151" s="36" t="s">
        <v>278</v>
      </c>
      <c r="C151" s="30" t="s">
        <v>279</v>
      </c>
      <c r="D151" s="30"/>
      <c r="E151" s="31" t="e">
        <f>#REF!+[1]CSM!D148+#REF!+[1]YY!D148+'[1]Zone verzi'!D148+'[1]67020330'!D148+[1]XX!D148+'[1]Filarmonica+670304'!D148+'[1]67020306'!D148+'[1]670250'!E148</f>
        <v>#REF!</v>
      </c>
      <c r="F151" s="31">
        <f>[1]CSM!E148+[1]YY!E148+'[1]Zone verzi'!E148+'[1]67020330'!E148+[1]XX!E148+'[1]Filarmonica+670304'!E148+'[1]67020306'!E148+'[1]670250'!F148</f>
        <v>0</v>
      </c>
      <c r="G151" s="31">
        <f>[1]CSM!F148+[1]YY!F148+'[1]Zone verzi'!F148+'[1]67020330'!F148+[1]XX!F148+'[1]Filarmonica+670304'!F148+'[1]67020306'!F148+'[1]670250'!G148</f>
        <v>0</v>
      </c>
      <c r="H151" s="31">
        <f>[1]CSM!G148+[1]YY!G148+'[1]Zone verzi'!G148+'[1]67020330'!G148+[1]XX!G148+'[1]Filarmonica+670304'!G148+'[1]67020306'!G148+'[1]670250'!H148</f>
        <v>0</v>
      </c>
      <c r="I151" s="31">
        <f>[1]CSM!H148+[1]YY!H148+'[1]Zone verzi'!H148+'[1]67020330'!H148+[1]XX!H148+'[1]Filarmonica+670304'!H148+'[1]67020306'!H148+'[1]670250'!I148</f>
        <v>0</v>
      </c>
      <c r="J151" s="31">
        <f>[1]CSM!I148+[1]YY!I148+'[1]Zone verzi'!I148+'[1]67020330'!I148+[1]XX!I148+'[1]Filarmonica+670304'!I148+'[1]67020306'!I148+'[1]670250'!J148</f>
        <v>0</v>
      </c>
      <c r="K151" s="31">
        <f>[1]CSM!J148+[1]YY!J148+'[1]Zone verzi'!J148+'[1]67020330'!J148+[1]XX!J148+'[1]Filarmonica+670304'!J148+'[1]67020306'!J148+'[1]670250'!K148</f>
        <v>0</v>
      </c>
      <c r="L151" s="132">
        <f>[1]CSM!K148+[1]YY!K148+'[1]Zone verzi'!K148+'[1]67020330'!K148+[1]XX!K148+'[1]Filarmonica+670304'!K148+'[1]67020306'!K148+'[1]670250'!L148</f>
        <v>0</v>
      </c>
    </row>
    <row r="152" spans="1:12" s="53" customFormat="1" ht="20.100000000000001" hidden="1" customHeight="1">
      <c r="A152" s="154" t="s">
        <v>280</v>
      </c>
      <c r="B152" s="71"/>
      <c r="C152" s="72" t="s">
        <v>281</v>
      </c>
      <c r="D152" s="72"/>
      <c r="E152" s="73" t="e">
        <f>#REF!+[1]CSM!D149+#REF!+[1]YY!D149+'[1]Zone verzi'!D149+'[1]67020330'!D149+[1]XX!D149+'[1]Filarmonica+670304'!D149+'[1]67020306'!D149+'[1]670250'!E149</f>
        <v>#REF!</v>
      </c>
      <c r="F152" s="31">
        <f>[1]CSM!E149+[1]YY!E149+'[1]Zone verzi'!E149+'[1]67020330'!E149+[1]XX!E149+'[1]Filarmonica+670304'!E149+'[1]67020306'!E149+'[1]670250'!F149</f>
        <v>0</v>
      </c>
      <c r="G152" s="31">
        <f>[1]CSM!F149+[1]YY!F149+'[1]Zone verzi'!F149+'[1]67020330'!F149+[1]XX!F149+'[1]Filarmonica+670304'!F149+'[1]67020306'!F149+'[1]670250'!G149</f>
        <v>0</v>
      </c>
      <c r="H152" s="31">
        <f>[1]CSM!G149+[1]YY!G149+'[1]Zone verzi'!G149+'[1]67020330'!G149+[1]XX!G149+'[1]Filarmonica+670304'!G149+'[1]67020306'!G149+'[1]670250'!H149</f>
        <v>0</v>
      </c>
      <c r="I152" s="31">
        <f>[1]CSM!H149+[1]YY!H149+'[1]Zone verzi'!H149+'[1]67020330'!H149+[1]XX!H149+'[1]Filarmonica+670304'!H149+'[1]67020306'!H149+'[1]670250'!I149</f>
        <v>0</v>
      </c>
      <c r="J152" s="31">
        <f>[1]CSM!I149+[1]YY!I149+'[1]Zone verzi'!I149+'[1]67020330'!I149+[1]XX!I149+'[1]Filarmonica+670304'!I149+'[1]67020306'!I149+'[1]670250'!J149</f>
        <v>0</v>
      </c>
      <c r="K152" s="31">
        <f>[1]CSM!J149+[1]YY!J149+'[1]Zone verzi'!J149+'[1]67020330'!J149+[1]XX!J149+'[1]Filarmonica+670304'!J149+'[1]67020306'!J149+'[1]670250'!K149</f>
        <v>0</v>
      </c>
      <c r="L152" s="132">
        <f>[1]CSM!K149+[1]YY!K149+'[1]Zone verzi'!K149+'[1]67020330'!K149+[1]XX!K149+'[1]Filarmonica+670304'!K149+'[1]67020306'!K149+'[1]670250'!L149</f>
        <v>0</v>
      </c>
    </row>
    <row r="153" spans="1:12" s="53" customFormat="1" ht="15.75" hidden="1">
      <c r="A153" s="155" t="s">
        <v>282</v>
      </c>
      <c r="B153" s="37"/>
      <c r="C153" s="26" t="s">
        <v>283</v>
      </c>
      <c r="D153" s="26"/>
      <c r="E153" s="27" t="e">
        <f>#REF!+[1]CSM!D150+#REF!+[1]YY!D150+'[1]Zone verzi'!D150+'[1]67020330'!D150+[1]XX!D150+'[1]Filarmonica+670304'!D150+'[1]67020306'!D150+'[1]670250'!E150</f>
        <v>#REF!</v>
      </c>
      <c r="F153" s="31">
        <f>[1]CSM!E150+[1]YY!E150+'[1]Zone verzi'!E150+'[1]67020330'!E150+[1]XX!E150+'[1]Filarmonica+670304'!E150+'[1]67020306'!E150+'[1]670250'!F150</f>
        <v>0</v>
      </c>
      <c r="G153" s="31">
        <f>[1]CSM!F150+[1]YY!F150+'[1]Zone verzi'!F150+'[1]67020330'!F150+[1]XX!F150+'[1]Filarmonica+670304'!F150+'[1]67020306'!F150+'[1]670250'!G150</f>
        <v>0</v>
      </c>
      <c r="H153" s="31">
        <f>[1]CSM!G150+[1]YY!G150+'[1]Zone verzi'!G150+'[1]67020330'!G150+[1]XX!G150+'[1]Filarmonica+670304'!G150+'[1]67020306'!G150+'[1]670250'!H150</f>
        <v>0</v>
      </c>
      <c r="I153" s="31">
        <f>[1]CSM!H150+[1]YY!H150+'[1]Zone verzi'!H150+'[1]67020330'!H150+[1]XX!H150+'[1]Filarmonica+670304'!H150+'[1]67020306'!H150+'[1]670250'!I150</f>
        <v>0</v>
      </c>
      <c r="J153" s="31">
        <f>[1]CSM!I150+[1]YY!I150+'[1]Zone verzi'!I150+'[1]67020330'!I150+[1]XX!I150+'[1]Filarmonica+670304'!I150+'[1]67020306'!I150+'[1]670250'!J150</f>
        <v>0</v>
      </c>
      <c r="K153" s="31">
        <f>[1]CSM!J150+[1]YY!J150+'[1]Zone verzi'!J150+'[1]67020330'!J150+[1]XX!J150+'[1]Filarmonica+670304'!J150+'[1]67020306'!J150+'[1]670250'!K150</f>
        <v>0</v>
      </c>
      <c r="L153" s="132">
        <f>[1]CSM!K150+[1]YY!K150+'[1]Zone verzi'!K150+'[1]67020330'!K150+[1]XX!K150+'[1]Filarmonica+670304'!K150+'[1]67020306'!K150+'[1]670250'!L150</f>
        <v>0</v>
      </c>
    </row>
    <row r="154" spans="1:12" s="53" customFormat="1" ht="15.75" hidden="1">
      <c r="A154" s="135"/>
      <c r="B154" s="74" t="s">
        <v>284</v>
      </c>
      <c r="C154" s="30" t="s">
        <v>285</v>
      </c>
      <c r="D154" s="30"/>
      <c r="E154" s="31" t="e">
        <f>#REF!+[1]CSM!D151+#REF!+[1]YY!D151+'[1]Zone verzi'!D151+'[1]67020330'!D151+[1]XX!D151+'[1]Filarmonica+670304'!D151+'[1]67020306'!D151+'[1]670250'!E151</f>
        <v>#REF!</v>
      </c>
      <c r="F154" s="31">
        <f>[1]CSM!E151+[1]YY!E151+'[1]Zone verzi'!E151+'[1]67020330'!E151+[1]XX!E151+'[1]Filarmonica+670304'!E151+'[1]67020306'!E151+'[1]670250'!F151</f>
        <v>0</v>
      </c>
      <c r="G154" s="31">
        <f>[1]CSM!F151+[1]YY!F151+'[1]Zone verzi'!F151+'[1]67020330'!F151+[1]XX!F151+'[1]Filarmonica+670304'!F151+'[1]67020306'!F151+'[1]670250'!G151</f>
        <v>0</v>
      </c>
      <c r="H154" s="31">
        <f>[1]CSM!G151+[1]YY!G151+'[1]Zone verzi'!G151+'[1]67020330'!G151+[1]XX!G151+'[1]Filarmonica+670304'!G151+'[1]67020306'!G151+'[1]670250'!H151</f>
        <v>0</v>
      </c>
      <c r="I154" s="31">
        <f>[1]CSM!H151+[1]YY!H151+'[1]Zone verzi'!H151+'[1]67020330'!H151+[1]XX!H151+'[1]Filarmonica+670304'!H151+'[1]67020306'!H151+'[1]670250'!I151</f>
        <v>0</v>
      </c>
      <c r="J154" s="31">
        <f>[1]CSM!I151+[1]YY!I151+'[1]Zone verzi'!I151+'[1]67020330'!I151+[1]XX!I151+'[1]Filarmonica+670304'!I151+'[1]67020306'!I151+'[1]670250'!J151</f>
        <v>0</v>
      </c>
      <c r="K154" s="31">
        <f>[1]CSM!J151+[1]YY!J151+'[1]Zone verzi'!J151+'[1]67020330'!J151+[1]XX!J151+'[1]Filarmonica+670304'!J151+'[1]67020306'!J151+'[1]670250'!K151</f>
        <v>0</v>
      </c>
      <c r="L154" s="132">
        <f>[1]CSM!K151+[1]YY!K151+'[1]Zone verzi'!K151+'[1]67020330'!K151+[1]XX!K151+'[1]Filarmonica+670304'!K151+'[1]67020306'!K151+'[1]670250'!L151</f>
        <v>0</v>
      </c>
    </row>
    <row r="155" spans="1:12" s="53" customFormat="1" ht="15.75" hidden="1">
      <c r="A155" s="137"/>
      <c r="B155" s="74" t="s">
        <v>286</v>
      </c>
      <c r="C155" s="30" t="s">
        <v>287</v>
      </c>
      <c r="D155" s="30"/>
      <c r="E155" s="31" t="e">
        <f>#REF!+[1]CSM!D152+#REF!+[1]YY!D152+'[1]Zone verzi'!D152+'[1]67020330'!D152+[1]XX!D152+'[1]Filarmonica+670304'!D152+'[1]67020306'!D152+'[1]670250'!E152</f>
        <v>#REF!</v>
      </c>
      <c r="F155" s="31">
        <f>[1]CSM!E152+[1]YY!E152+'[1]Zone verzi'!E152+'[1]67020330'!E152+[1]XX!E152+'[1]Filarmonica+670304'!E152+'[1]67020306'!E152+'[1]670250'!F152</f>
        <v>0</v>
      </c>
      <c r="G155" s="31">
        <f>[1]CSM!F152+[1]YY!F152+'[1]Zone verzi'!F152+'[1]67020330'!F152+[1]XX!F152+'[1]Filarmonica+670304'!F152+'[1]67020306'!F152+'[1]670250'!G152</f>
        <v>0</v>
      </c>
      <c r="H155" s="31">
        <f>[1]CSM!G152+[1]YY!G152+'[1]Zone verzi'!G152+'[1]67020330'!G152+[1]XX!G152+'[1]Filarmonica+670304'!G152+'[1]67020306'!G152+'[1]670250'!H152</f>
        <v>0</v>
      </c>
      <c r="I155" s="31">
        <f>[1]CSM!H152+[1]YY!H152+'[1]Zone verzi'!H152+'[1]67020330'!H152+[1]XX!H152+'[1]Filarmonica+670304'!H152+'[1]67020306'!H152+'[1]670250'!I152</f>
        <v>0</v>
      </c>
      <c r="J155" s="31">
        <f>[1]CSM!I152+[1]YY!I152+'[1]Zone verzi'!I152+'[1]67020330'!I152+[1]XX!I152+'[1]Filarmonica+670304'!I152+'[1]67020306'!I152+'[1]670250'!J152</f>
        <v>0</v>
      </c>
      <c r="K155" s="31">
        <f>[1]CSM!J152+[1]YY!J152+'[1]Zone verzi'!J152+'[1]67020330'!J152+[1]XX!J152+'[1]Filarmonica+670304'!J152+'[1]67020306'!J152+'[1]670250'!K152</f>
        <v>0</v>
      </c>
      <c r="L155" s="132">
        <f>[1]CSM!K152+[1]YY!K152+'[1]Zone verzi'!K152+'[1]67020330'!K152+[1]XX!K152+'[1]Filarmonica+670304'!K152+'[1]67020306'!K152+'[1]670250'!L152</f>
        <v>0</v>
      </c>
    </row>
    <row r="156" spans="1:12" s="53" customFormat="1" ht="20.100000000000001" hidden="1" customHeight="1">
      <c r="A156" s="137"/>
      <c r="B156" s="74" t="s">
        <v>288</v>
      </c>
      <c r="C156" s="30" t="s">
        <v>289</v>
      </c>
      <c r="D156" s="30"/>
      <c r="E156" s="31" t="e">
        <f>#REF!+[1]CSM!D153+#REF!+[1]YY!D153+'[1]Zone verzi'!D153+'[1]67020330'!D153+[1]XX!D153+'[1]Filarmonica+670304'!D153+'[1]67020306'!D153+'[1]670250'!E153</f>
        <v>#REF!</v>
      </c>
      <c r="F156" s="31">
        <f>[1]CSM!E153+[1]YY!E153+'[1]Zone verzi'!E153+'[1]67020330'!E153+[1]XX!E153+'[1]Filarmonica+670304'!E153+'[1]67020306'!E153+'[1]670250'!F153</f>
        <v>0</v>
      </c>
      <c r="G156" s="31">
        <f>[1]CSM!F153+[1]YY!F153+'[1]Zone verzi'!F153+'[1]67020330'!F153+[1]XX!F153+'[1]Filarmonica+670304'!F153+'[1]67020306'!F153+'[1]670250'!G153</f>
        <v>0</v>
      </c>
      <c r="H156" s="31">
        <f>[1]CSM!G153+[1]YY!G153+'[1]Zone verzi'!G153+'[1]67020330'!G153+[1]XX!G153+'[1]Filarmonica+670304'!G153+'[1]67020306'!G153+'[1]670250'!H153</f>
        <v>0</v>
      </c>
      <c r="I156" s="31">
        <f>[1]CSM!H153+[1]YY!H153+'[1]Zone verzi'!H153+'[1]67020330'!H153+[1]XX!H153+'[1]Filarmonica+670304'!H153+'[1]67020306'!H153+'[1]670250'!I153</f>
        <v>0</v>
      </c>
      <c r="J156" s="31">
        <f>[1]CSM!I153+[1]YY!I153+'[1]Zone verzi'!I153+'[1]67020330'!I153+[1]XX!I153+'[1]Filarmonica+670304'!I153+'[1]67020306'!I153+'[1]670250'!J153</f>
        <v>0</v>
      </c>
      <c r="K156" s="31">
        <f>[1]CSM!J153+[1]YY!J153+'[1]Zone verzi'!J153+'[1]67020330'!J153+[1]XX!J153+'[1]Filarmonica+670304'!J153+'[1]67020306'!J153+'[1]670250'!K153</f>
        <v>0</v>
      </c>
      <c r="L156" s="132">
        <f>[1]CSM!K153+[1]YY!K153+'[1]Zone verzi'!K153+'[1]67020330'!K153+[1]XX!K153+'[1]Filarmonica+670304'!K153+'[1]67020306'!K153+'[1]670250'!L153</f>
        <v>0</v>
      </c>
    </row>
    <row r="157" spans="1:12" s="53" customFormat="1" ht="15.75" hidden="1">
      <c r="A157" s="137"/>
      <c r="B157" s="74" t="s">
        <v>290</v>
      </c>
      <c r="C157" s="30" t="s">
        <v>291</v>
      </c>
      <c r="D157" s="30"/>
      <c r="E157" s="31" t="e">
        <f>#REF!+[1]CSM!D154+#REF!+[1]YY!D154+'[1]Zone verzi'!D154+'[1]67020330'!D154+[1]XX!D154+'[1]Filarmonica+670304'!D154+'[1]67020306'!D154+'[1]670250'!E154</f>
        <v>#REF!</v>
      </c>
      <c r="F157" s="31">
        <f>[1]CSM!E154+[1]YY!E154+'[1]Zone verzi'!E154+'[1]67020330'!E154+[1]XX!E154+'[1]Filarmonica+670304'!E154+'[1]67020306'!E154+'[1]670250'!F154</f>
        <v>0</v>
      </c>
      <c r="G157" s="31">
        <f>[1]CSM!F154+[1]YY!F154+'[1]Zone verzi'!F154+'[1]67020330'!F154+[1]XX!F154+'[1]Filarmonica+670304'!F154+'[1]67020306'!F154+'[1]670250'!G154</f>
        <v>0</v>
      </c>
      <c r="H157" s="31">
        <f>[1]CSM!G154+[1]YY!G154+'[1]Zone verzi'!G154+'[1]67020330'!G154+[1]XX!G154+'[1]Filarmonica+670304'!G154+'[1]67020306'!G154+'[1]670250'!H154</f>
        <v>0</v>
      </c>
      <c r="I157" s="31">
        <f>[1]CSM!H154+[1]YY!H154+'[1]Zone verzi'!H154+'[1]67020330'!H154+[1]XX!H154+'[1]Filarmonica+670304'!H154+'[1]67020306'!H154+'[1]670250'!I154</f>
        <v>0</v>
      </c>
      <c r="J157" s="31">
        <f>[1]CSM!I154+[1]YY!I154+'[1]Zone verzi'!I154+'[1]67020330'!I154+[1]XX!I154+'[1]Filarmonica+670304'!I154+'[1]67020306'!I154+'[1]670250'!J154</f>
        <v>0</v>
      </c>
      <c r="K157" s="31">
        <f>[1]CSM!J154+[1]YY!J154+'[1]Zone verzi'!J154+'[1]67020330'!J154+[1]XX!J154+'[1]Filarmonica+670304'!J154+'[1]67020306'!J154+'[1]670250'!K154</f>
        <v>0</v>
      </c>
      <c r="L157" s="132">
        <f>[1]CSM!K154+[1]YY!K154+'[1]Zone verzi'!K154+'[1]67020330'!K154+[1]XX!K154+'[1]Filarmonica+670304'!K154+'[1]67020306'!K154+'[1]670250'!L154</f>
        <v>0</v>
      </c>
    </row>
    <row r="158" spans="1:12" s="53" customFormat="1" ht="15.75" hidden="1">
      <c r="A158" s="137"/>
      <c r="B158" s="74"/>
      <c r="C158" s="75"/>
      <c r="D158" s="75"/>
      <c r="E158" s="76">
        <v>0</v>
      </c>
      <c r="F158" s="31">
        <f>[1]CSM!E155+[1]YY!E155+'[1]Zone verzi'!E155+'[1]67020330'!E155+[1]XX!E155+'[1]Filarmonica+670304'!E155+'[1]67020306'!E155+'[1]670250'!F155</f>
        <v>0</v>
      </c>
      <c r="G158" s="31">
        <f>[1]CSM!F155+[1]YY!F155+'[1]Zone verzi'!F155+'[1]67020330'!F155+[1]XX!F155+'[1]Filarmonica+670304'!F155+'[1]67020306'!F155+'[1]670250'!G155</f>
        <v>0</v>
      </c>
      <c r="H158" s="31">
        <f>[1]CSM!G155+[1]YY!G155+'[1]Zone verzi'!G155+'[1]67020330'!G155+[1]XX!G155+'[1]Filarmonica+670304'!G155+'[1]67020306'!G155+'[1]670250'!H155</f>
        <v>0</v>
      </c>
      <c r="I158" s="31">
        <f>[1]CSM!H155+[1]YY!H155+'[1]Zone verzi'!H155+'[1]67020330'!H155+[1]XX!H155+'[1]Filarmonica+670304'!H155+'[1]67020306'!H155+'[1]670250'!I155</f>
        <v>0</v>
      </c>
      <c r="J158" s="31">
        <f>[1]CSM!I155+[1]YY!I155+'[1]Zone verzi'!I155+'[1]67020330'!I155+[1]XX!I155+'[1]Filarmonica+670304'!I155+'[1]67020306'!I155+'[1]670250'!J155</f>
        <v>0</v>
      </c>
      <c r="K158" s="31">
        <f>[1]CSM!J155+[1]YY!J155+'[1]Zone verzi'!J155+'[1]67020330'!J155+[1]XX!J155+'[1]Filarmonica+670304'!J155+'[1]67020306'!J155+'[1]670250'!K155</f>
        <v>0</v>
      </c>
      <c r="L158" s="132">
        <f>[1]CSM!K155+[1]YY!K155+'[1]Zone verzi'!K155+'[1]67020330'!K155+[1]XX!K155+'[1]Filarmonica+670304'!K155+'[1]67020306'!K155+'[1]670250'!L155</f>
        <v>0</v>
      </c>
    </row>
    <row r="159" spans="1:12" s="55" customFormat="1" ht="32.25" customHeight="1">
      <c r="A159" s="216" t="s">
        <v>292</v>
      </c>
      <c r="B159" s="188"/>
      <c r="C159" s="22" t="s">
        <v>293</v>
      </c>
      <c r="D159" s="22"/>
      <c r="E159" s="23">
        <f>E160+E161+E162+E163+E164+E165+E166+E167+E168</f>
        <v>0</v>
      </c>
      <c r="F159" s="23">
        <f>F160+F161+F162+F163+F164+F165+F166+F167+F168</f>
        <v>83500</v>
      </c>
      <c r="G159" s="23">
        <f t="shared" ref="G159:L159" si="16">G160+G161+G162+G163+G164+G165+G166+G167+G168</f>
        <v>183500</v>
      </c>
      <c r="H159" s="23">
        <f t="shared" si="16"/>
        <v>178500</v>
      </c>
      <c r="I159" s="23">
        <f t="shared" si="16"/>
        <v>178500</v>
      </c>
      <c r="J159" s="23">
        <f t="shared" si="16"/>
        <v>178500</v>
      </c>
      <c r="K159" s="23">
        <f t="shared" si="16"/>
        <v>0</v>
      </c>
      <c r="L159" s="128">
        <f t="shared" si="16"/>
        <v>178500</v>
      </c>
    </row>
    <row r="160" spans="1:12" s="53" customFormat="1" ht="15.75" hidden="1">
      <c r="A160" s="135" t="s">
        <v>294</v>
      </c>
      <c r="B160" s="28"/>
      <c r="C160" s="64" t="s">
        <v>295</v>
      </c>
      <c r="D160" s="64"/>
      <c r="E160" s="31">
        <v>0</v>
      </c>
      <c r="F160" s="31">
        <f>+[1]CSM!E157+[1]YY!E157+'[1]Zone verzi'!E157+'[1]67020330'!E157+[1]XX!E157+'[1]Filarmonica+670304'!E157+'[1]67020306'!E157+'[1]670250'!F157</f>
        <v>0</v>
      </c>
      <c r="G160" s="31">
        <f>+[1]CSM!F157+[1]YY!F157+'[1]Zone verzi'!F157+'[1]67020330'!F157+[1]XX!F157+'[1]Filarmonica+670304'!F157+'[1]67020306'!F157+'[1]670250'!G157</f>
        <v>0</v>
      </c>
      <c r="H160" s="31">
        <f>+[1]CSM!G157+[1]YY!G157+'[1]Zone verzi'!G157+'[1]67020330'!G157+[1]XX!G157+'[1]Filarmonica+670304'!G157+'[1]67020306'!G157+'[1]670250'!H157</f>
        <v>0</v>
      </c>
      <c r="I160" s="31">
        <f>+[1]CSM!H157+[1]YY!H157+'[1]Zone verzi'!H157+'[1]67020330'!H157+[1]XX!H157+'[1]Filarmonica+670304'!H157+'[1]67020306'!H157+'[1]670250'!I157</f>
        <v>0</v>
      </c>
      <c r="J160" s="31">
        <f>+[1]CSM!I157+[1]YY!I157+'[1]Zone verzi'!I157+'[1]67020330'!I157+[1]XX!I157+'[1]Filarmonica+670304'!I157+'[1]67020306'!I157+'[1]670250'!J157</f>
        <v>0</v>
      </c>
      <c r="K160" s="31">
        <f>+[1]CSM!J157+[1]YY!J157+'[1]Zone verzi'!J157+'[1]67020330'!J157+[1]XX!J157+'[1]Filarmonica+670304'!J157+'[1]67020306'!J157+'[1]670250'!K157</f>
        <v>0</v>
      </c>
      <c r="L160" s="132">
        <f>+[1]CSM!K157+[1]YY!K157+'[1]Zone verzi'!K157+'[1]67020330'!K157+[1]XX!K157+'[1]Filarmonica+670304'!K157+'[1]67020306'!K157+'[1]670250'!L157</f>
        <v>0</v>
      </c>
    </row>
    <row r="161" spans="1:12" s="53" customFormat="1" ht="15.75" hidden="1">
      <c r="A161" s="156" t="s">
        <v>296</v>
      </c>
      <c r="B161" s="28"/>
      <c r="C161" s="64" t="s">
        <v>297</v>
      </c>
      <c r="D161" s="64"/>
      <c r="E161" s="31">
        <v>0</v>
      </c>
      <c r="F161" s="31">
        <f>+[1]CSM!E158+[1]YY!E158+'[1]Zone verzi'!E158+'[1]67020330'!E158+[1]XX!E158+'[1]Filarmonica+670304'!E158+'[1]67020306'!E158+'[1]670250'!F158</f>
        <v>0</v>
      </c>
      <c r="G161" s="31">
        <f>+[1]CSM!F158+[1]YY!F158+'[1]Zone verzi'!F158+'[1]67020330'!F158+[1]XX!F158+'[1]Filarmonica+670304'!F158+'[1]67020306'!F158+'[1]670250'!G158</f>
        <v>0</v>
      </c>
      <c r="H161" s="31">
        <f>+[1]CSM!G158+[1]YY!G158+'[1]Zone verzi'!G158+'[1]67020330'!G158+[1]XX!G158+'[1]Filarmonica+670304'!G158+'[1]67020306'!G158+'[1]670250'!H158</f>
        <v>0</v>
      </c>
      <c r="I161" s="31">
        <f>+[1]CSM!H158+[1]YY!H158+'[1]Zone verzi'!H158+'[1]67020330'!H158+[1]XX!H158+'[1]Filarmonica+670304'!H158+'[1]67020306'!H158+'[1]670250'!I158</f>
        <v>0</v>
      </c>
      <c r="J161" s="31">
        <f>+[1]CSM!I158+[1]YY!I158+'[1]Zone verzi'!I158+'[1]67020330'!I158+[1]XX!I158+'[1]Filarmonica+670304'!I158+'[1]67020306'!I158+'[1]670250'!J158</f>
        <v>0</v>
      </c>
      <c r="K161" s="31">
        <f>+[1]CSM!J158+[1]YY!J158+'[1]Zone verzi'!J158+'[1]67020330'!J158+[1]XX!J158+'[1]Filarmonica+670304'!J158+'[1]67020306'!J158+'[1]670250'!K158</f>
        <v>0</v>
      </c>
      <c r="L161" s="132">
        <f>+[1]CSM!K158+[1]YY!K158+'[1]Zone verzi'!K158+'[1]67020330'!K158+[1]XX!K158+'[1]Filarmonica+670304'!K158+'[1]67020306'!K158+'[1]670250'!L158</f>
        <v>0</v>
      </c>
    </row>
    <row r="162" spans="1:12" s="53" customFormat="1" ht="15" hidden="1" customHeight="1">
      <c r="A162" s="199" t="s">
        <v>298</v>
      </c>
      <c r="B162" s="200"/>
      <c r="C162" s="64" t="s">
        <v>299</v>
      </c>
      <c r="D162" s="64"/>
      <c r="E162" s="31">
        <v>0</v>
      </c>
      <c r="F162" s="31">
        <f>+[1]CSM!E159+[1]YY!E159+'[1]Zone verzi'!E159+'[1]67020330'!E159+[1]XX!E159+'[1]Filarmonica+670304'!E159+'[1]67020306'!E159+'[1]670250'!F159</f>
        <v>0</v>
      </c>
      <c r="G162" s="31">
        <f>+[1]CSM!F159+[1]YY!F159+'[1]Zone verzi'!F159+'[1]67020330'!F159+[1]XX!F159+'[1]Filarmonica+670304'!F159+'[1]67020306'!F159+'[1]670250'!G159</f>
        <v>0</v>
      </c>
      <c r="H162" s="31">
        <f>+[1]CSM!G159+[1]YY!G159+'[1]Zone verzi'!G159+'[1]67020330'!G159+[1]XX!G159+'[1]Filarmonica+670304'!G159+'[1]67020306'!G159+'[1]670250'!H159</f>
        <v>0</v>
      </c>
      <c r="I162" s="31">
        <f>+[1]CSM!H159+[1]YY!H159+'[1]Zone verzi'!H159+'[1]67020330'!H159+[1]XX!H159+'[1]Filarmonica+670304'!H159+'[1]67020306'!H159+'[1]670250'!I159</f>
        <v>0</v>
      </c>
      <c r="J162" s="31">
        <f>+[1]CSM!I159+[1]YY!I159+'[1]Zone verzi'!I159+'[1]67020330'!I159+[1]XX!I159+'[1]Filarmonica+670304'!I159+'[1]67020306'!I159+'[1]670250'!J159</f>
        <v>0</v>
      </c>
      <c r="K162" s="31">
        <f>+[1]CSM!J159+[1]YY!J159+'[1]Zone verzi'!J159+'[1]67020330'!J159+[1]XX!J159+'[1]Filarmonica+670304'!J159+'[1]67020306'!J159+'[1]670250'!K159</f>
        <v>0</v>
      </c>
      <c r="L162" s="132">
        <f>+[1]CSM!K159+[1]YY!K159+'[1]Zone verzi'!K159+'[1]67020330'!K159+[1]XX!K159+'[1]Filarmonica+670304'!K159+'[1]67020306'!K159+'[1]670250'!L159</f>
        <v>0</v>
      </c>
    </row>
    <row r="163" spans="1:12" s="53" customFormat="1" ht="15" hidden="1" customHeight="1">
      <c r="A163" s="199" t="s">
        <v>300</v>
      </c>
      <c r="B163" s="200"/>
      <c r="C163" s="64" t="s">
        <v>301</v>
      </c>
      <c r="D163" s="64"/>
      <c r="E163" s="31">
        <v>0</v>
      </c>
      <c r="F163" s="31">
        <f>+[1]CSM!E160+[1]YY!E160+'[1]Zone verzi'!E160+'[1]67020330'!E160+[1]XX!E160+'[1]Filarmonica+670304'!E160+'[1]67020306'!E160+'[1]670250'!F160</f>
        <v>0</v>
      </c>
      <c r="G163" s="31">
        <f>+[1]CSM!F160+[1]YY!F160+'[1]Zone verzi'!F160+'[1]67020330'!F160+[1]XX!F160+'[1]Filarmonica+670304'!F160+'[1]67020306'!F160+'[1]670250'!G160</f>
        <v>0</v>
      </c>
      <c r="H163" s="31">
        <f>+[1]CSM!G160+[1]YY!G160+'[1]Zone verzi'!G160+'[1]67020330'!G160+[1]XX!G160+'[1]Filarmonica+670304'!G160+'[1]67020306'!G160+'[1]670250'!H160</f>
        <v>0</v>
      </c>
      <c r="I163" s="31">
        <f>+[1]CSM!H160+[1]YY!H160+'[1]Zone verzi'!H160+'[1]67020330'!H160+[1]XX!H160+'[1]Filarmonica+670304'!H160+'[1]67020306'!H160+'[1]670250'!I160</f>
        <v>0</v>
      </c>
      <c r="J163" s="31">
        <f>+[1]CSM!I160+[1]YY!I160+'[1]Zone verzi'!I160+'[1]67020330'!I160+[1]XX!I160+'[1]Filarmonica+670304'!I160+'[1]67020306'!I160+'[1]670250'!J160</f>
        <v>0</v>
      </c>
      <c r="K163" s="31">
        <f>+[1]CSM!J160+[1]YY!J160+'[1]Zone verzi'!J160+'[1]67020330'!J160+[1]XX!J160+'[1]Filarmonica+670304'!J160+'[1]67020306'!J160+'[1]670250'!K160</f>
        <v>0</v>
      </c>
      <c r="L163" s="132">
        <f>+[1]CSM!K160+[1]YY!K160+'[1]Zone verzi'!K160+'[1]67020330'!K160+[1]XX!K160+'[1]Filarmonica+670304'!K160+'[1]67020306'!K160+'[1]670250'!L160</f>
        <v>0</v>
      </c>
    </row>
    <row r="164" spans="1:12" s="53" customFormat="1" ht="15.75" hidden="1">
      <c r="A164" s="156" t="s">
        <v>302</v>
      </c>
      <c r="B164" s="28"/>
      <c r="C164" s="64" t="s">
        <v>303</v>
      </c>
      <c r="D164" s="64"/>
      <c r="E164" s="31">
        <v>0</v>
      </c>
      <c r="F164" s="31">
        <f>+[1]CSM!E161+[1]YY!E161+'[1]Zone verzi'!E161+'[1]67020330'!E161+[1]XX!E161+'[1]Filarmonica+670304'!E161+'[1]67020306'!E161+'[1]670250'!F161</f>
        <v>0</v>
      </c>
      <c r="G164" s="31">
        <f>+[1]CSM!F161+[1]YY!F161+'[1]Zone verzi'!F161+'[1]67020330'!F161+[1]XX!F161+'[1]Filarmonica+670304'!F161+'[1]67020306'!F161+'[1]670250'!G161</f>
        <v>0</v>
      </c>
      <c r="H164" s="31">
        <f>+[1]CSM!G161+[1]YY!G161+'[1]Zone verzi'!G161+'[1]67020330'!G161+[1]XX!G161+'[1]Filarmonica+670304'!G161+'[1]67020306'!G161+'[1]670250'!H161</f>
        <v>0</v>
      </c>
      <c r="I164" s="31">
        <f>+[1]CSM!H161+[1]YY!H161+'[1]Zone verzi'!H161+'[1]67020330'!H161+[1]XX!H161+'[1]Filarmonica+670304'!H161+'[1]67020306'!H161+'[1]670250'!I161</f>
        <v>0</v>
      </c>
      <c r="J164" s="31">
        <f>+[1]CSM!I161+[1]YY!I161+'[1]Zone verzi'!I161+'[1]67020330'!I161+[1]XX!I161+'[1]Filarmonica+670304'!I161+'[1]67020306'!I161+'[1]670250'!J161</f>
        <v>0</v>
      </c>
      <c r="K164" s="31">
        <f>+[1]CSM!J161+[1]YY!J161+'[1]Zone verzi'!J161+'[1]67020330'!J161+[1]XX!J161+'[1]Filarmonica+670304'!J161+'[1]67020306'!J161+'[1]670250'!K161</f>
        <v>0</v>
      </c>
      <c r="L164" s="132">
        <f>+[1]CSM!K161+[1]YY!K161+'[1]Zone verzi'!K161+'[1]67020330'!K161+[1]XX!K161+'[1]Filarmonica+670304'!K161+'[1]67020306'!K161+'[1]670250'!L161</f>
        <v>0</v>
      </c>
    </row>
    <row r="165" spans="1:12" s="53" customFormat="1" ht="15.75">
      <c r="A165" s="156" t="s">
        <v>304</v>
      </c>
      <c r="B165" s="28"/>
      <c r="C165" s="64" t="s">
        <v>305</v>
      </c>
      <c r="D165" s="64"/>
      <c r="E165" s="31">
        <v>0</v>
      </c>
      <c r="F165" s="31">
        <f>+[1]CSM!E162+[1]YY!E162+'[1]Zone verzi'!E162+'[1]67020330'!E162+[1]XX!E162+'[1]Filarmonica+670304'!E162+'[1]67020306'!E162+'[1]670250'!F162</f>
        <v>0</v>
      </c>
      <c r="G165" s="31">
        <f>+[1]CSM!F162+[1]YY!F162+'[1]Zone verzi'!F162+'[1]67020330'!F162+[1]XX!F162+'[1]Filarmonica+670304'!F162+'[1]67020306'!F162+'[1]670250'!G162</f>
        <v>0</v>
      </c>
      <c r="H165" s="31">
        <f>+[1]CSM!G162+[1]YY!G162+'[1]Zone verzi'!G162+'[1]67020330'!G162+[1]XX!G162+'[1]Filarmonica+670304'!G162+'[1]67020306'!G162+'[1]670250'!H162</f>
        <v>0</v>
      </c>
      <c r="I165" s="31">
        <f>+[1]CSM!H162+[1]YY!H162+'[1]Zone verzi'!H162+'[1]67020330'!H162+[1]XX!H162+'[1]Filarmonica+670304'!H162+'[1]67020306'!H162+'[1]670250'!I162</f>
        <v>0</v>
      </c>
      <c r="J165" s="31">
        <f>+[1]CSM!I162+[1]YY!I162+'[1]Zone verzi'!I162+'[1]67020330'!I162+[1]XX!I162+'[1]Filarmonica+670304'!I162+'[1]67020306'!I162+'[1]670250'!J162</f>
        <v>0</v>
      </c>
      <c r="K165" s="31">
        <f>+[1]CSM!J162+[1]YY!J162+'[1]Zone verzi'!J162+'[1]67020330'!J162+[1]XX!J162+'[1]Filarmonica+670304'!J162+'[1]67020306'!J162+'[1]670250'!K162</f>
        <v>0</v>
      </c>
      <c r="L165" s="132">
        <f>+[1]CSM!K162+[1]YY!K162+'[1]Zone verzi'!K162+'[1]67020330'!K162+[1]XX!K162+'[1]Filarmonica+670304'!K162+'[1]67020306'!K162+'[1]670250'!L162</f>
        <v>0</v>
      </c>
    </row>
    <row r="166" spans="1:12" s="53" customFormat="1" ht="15.75">
      <c r="A166" s="156" t="s">
        <v>306</v>
      </c>
      <c r="B166" s="28"/>
      <c r="C166" s="64" t="s">
        <v>307</v>
      </c>
      <c r="D166" s="64"/>
      <c r="E166" s="31">
        <v>0</v>
      </c>
      <c r="F166" s="31">
        <f>+[1]CSM!E163+[1]YY!E163+'[1]Zone verzi'!E163+'[1]67020330'!E163+[1]XX!E163+'[1]Filarmonica+670304'!E163+'[1]67020306'!E163+'[1]670250'!F163</f>
        <v>83500</v>
      </c>
      <c r="G166" s="31">
        <f>+[1]CSM!F163+[1]YY!F163+'[1]Zone verzi'!F163+'[1]67020330'!F163+[1]XX!F163+'[1]Filarmonica+670304'!F163+'[1]67020306'!F163+'[1]670250'!G163</f>
        <v>183500</v>
      </c>
      <c r="H166" s="31">
        <f>+[1]CSM!G163+[1]YY!G163+'[1]Zone verzi'!G163+'[1]67020330'!G163+[1]XX!G163+'[1]Filarmonica+670304'!G163+'[1]67020306'!G163+'[1]670250'!H163</f>
        <v>178500</v>
      </c>
      <c r="I166" s="31">
        <f>+[1]CSM!H163+[1]YY!H163+'[1]Zone verzi'!H163+'[1]67020330'!H163+[1]XX!H163+'[1]Filarmonica+670304'!H163+'[1]67020306'!H163+'[1]670250'!I163</f>
        <v>178500</v>
      </c>
      <c r="J166" s="31">
        <f>+[1]CSM!I163+[1]YY!I163+'[1]Zone verzi'!I163+'[1]67020330'!I163+[1]XX!I163+'[1]Filarmonica+670304'!I163+'[1]67020306'!I163+'[1]670250'!J163</f>
        <v>178500</v>
      </c>
      <c r="K166" s="31">
        <f>+[1]CSM!J163+[1]YY!J163+'[1]Zone verzi'!J163+'[1]67020330'!J163+[1]XX!J163+'[1]Filarmonica+670304'!J163+'[1]67020306'!J163+'[1]670250'!K163</f>
        <v>0</v>
      </c>
      <c r="L166" s="132">
        <f>+[1]CSM!K163+[1]YY!K163+'[1]Zone verzi'!K163+'[1]67020330'!K163+[1]XX!K163+'[1]Filarmonica+670304'!K163+'[1]67020306'!K163+'[1]670250'!L163</f>
        <v>178500</v>
      </c>
    </row>
    <row r="167" spans="1:12" s="53" customFormat="1" ht="15.75">
      <c r="A167" s="156" t="s">
        <v>308</v>
      </c>
      <c r="B167" s="77"/>
      <c r="C167" s="64" t="s">
        <v>309</v>
      </c>
      <c r="D167" s="64"/>
      <c r="E167" s="31">
        <v>0</v>
      </c>
      <c r="F167" s="31">
        <f>+[1]CSM!E164+[1]YY!E164+'[1]Zone verzi'!E164+'[1]67020330'!E164+[1]XX!E164+'[1]Filarmonica+670304'!E164+'[1]67020306'!E164+'[1]670250'!F164</f>
        <v>0</v>
      </c>
      <c r="G167" s="31">
        <f>+[1]CSM!F164+[1]YY!F164+'[1]Zone verzi'!F164+'[1]67020330'!F164+[1]XX!F164+'[1]Filarmonica+670304'!F164+'[1]67020306'!F164+'[1]670250'!G164</f>
        <v>0</v>
      </c>
      <c r="H167" s="31">
        <f>+[1]CSM!G164+[1]YY!G164+'[1]Zone verzi'!G164+'[1]67020330'!G164+[1]XX!G164+'[1]Filarmonica+670304'!G164+'[1]67020306'!G164+'[1]670250'!H164</f>
        <v>0</v>
      </c>
      <c r="I167" s="31">
        <f>+[1]CSM!H164+[1]YY!H164+'[1]Zone verzi'!H164+'[1]67020330'!H164+[1]XX!H164+'[1]Filarmonica+670304'!H164+'[1]67020306'!H164+'[1]670250'!I164</f>
        <v>0</v>
      </c>
      <c r="J167" s="31">
        <f>+[1]CSM!I164+[1]YY!I164+'[1]Zone verzi'!I164+'[1]67020330'!I164+[1]XX!I164+'[1]Filarmonica+670304'!I164+'[1]67020306'!I164+'[1]670250'!J164</f>
        <v>0</v>
      </c>
      <c r="K167" s="31">
        <f>+[1]CSM!J164+[1]YY!J164+'[1]Zone verzi'!J164+'[1]67020330'!J164+[1]XX!J164+'[1]Filarmonica+670304'!J164+'[1]67020306'!J164+'[1]670250'!K164</f>
        <v>0</v>
      </c>
      <c r="L167" s="132">
        <f>+[1]CSM!K164+[1]YY!K164+'[1]Zone verzi'!K164+'[1]67020330'!K164+[1]XX!K164+'[1]Filarmonica+670304'!K164+'[1]67020306'!K164+'[1]670250'!L164</f>
        <v>0</v>
      </c>
    </row>
    <row r="168" spans="1:12" s="53" customFormat="1" ht="15.75" hidden="1">
      <c r="A168" s="156" t="s">
        <v>310</v>
      </c>
      <c r="B168" s="77"/>
      <c r="C168" s="64" t="s">
        <v>311</v>
      </c>
      <c r="D168" s="64"/>
      <c r="E168" s="31">
        <v>0</v>
      </c>
      <c r="F168" s="31">
        <f>+[1]CSM!E165+[1]YY!E165+'[1]Zone verzi'!E165+'[1]67020330'!E165+[1]XX!E165+'[1]Filarmonica+670304'!E165+'[1]67020306'!E165+'[1]670250'!F165</f>
        <v>0</v>
      </c>
      <c r="G168" s="31">
        <f>+[1]CSM!F165+[1]YY!F165+'[1]Zone verzi'!F165+'[1]67020330'!F165+[1]XX!F165+'[1]Filarmonica+670304'!F165+'[1]67020306'!F165+'[1]670250'!G165</f>
        <v>0</v>
      </c>
      <c r="H168" s="31">
        <f>+[1]CSM!G165+[1]YY!G165+'[1]Zone verzi'!G165+'[1]67020330'!G165+[1]XX!G165+'[1]Filarmonica+670304'!G165+'[1]67020306'!G165+'[1]670250'!H165</f>
        <v>0</v>
      </c>
      <c r="I168" s="31">
        <f>+[1]CSM!H165+[1]YY!H165+'[1]Zone verzi'!H165+'[1]67020330'!H165+[1]XX!H165+'[1]Filarmonica+670304'!H165+'[1]67020306'!H165+'[1]670250'!I165</f>
        <v>0</v>
      </c>
      <c r="J168" s="31">
        <f>+[1]CSM!I165+[1]YY!I165+'[1]Zone verzi'!I165+'[1]67020330'!I165+[1]XX!I165+'[1]Filarmonica+670304'!I165+'[1]67020306'!I165+'[1]670250'!J165</f>
        <v>0</v>
      </c>
      <c r="K168" s="31">
        <f>+[1]CSM!J165+[1]YY!J165+'[1]Zone verzi'!J165+'[1]67020330'!J165+[1]XX!J165+'[1]Filarmonica+670304'!J165+'[1]67020306'!J165+'[1]670250'!K165</f>
        <v>0</v>
      </c>
      <c r="L168" s="132">
        <f>+[1]CSM!K165+[1]YY!K165+'[1]Zone verzi'!K165+'[1]67020330'!K165+[1]XX!K165+'[1]Filarmonica+670304'!K165+'[1]67020306'!K165+'[1]670250'!L165</f>
        <v>0</v>
      </c>
    </row>
    <row r="169" spans="1:12" s="53" customFormat="1" ht="15.75" hidden="1">
      <c r="A169" s="157" t="s">
        <v>312</v>
      </c>
      <c r="B169" s="78"/>
      <c r="C169" s="26" t="s">
        <v>313</v>
      </c>
      <c r="D169" s="26"/>
      <c r="E169" s="27">
        <f>+[1]CSM!D166+[1]YY!D166+'[1]Zone verzi'!D166+'[1]67020330'!D166+[1]XX!D166+'[1]Filarmonica+670304'!D166+'[1]67020306'!D166+'[1]670250'!E166</f>
        <v>0</v>
      </c>
      <c r="F169" s="27">
        <f>+[1]CSM!E166+[1]YY!E166+'[1]Zone verzi'!E166+'[1]67020330'!E166+[1]XX!E166+'[1]Filarmonica+670304'!E166+'[1]67020306'!E166+'[1]670250'!F166</f>
        <v>0</v>
      </c>
      <c r="G169" s="27">
        <f>+[1]CSM!F166+[1]YY!F166+'[1]Zone verzi'!F166+'[1]67020330'!F166+[1]XX!F166+'[1]Filarmonica+670304'!F166+'[1]67020306'!F166+'[1]670250'!G166</f>
        <v>0</v>
      </c>
      <c r="H169" s="27">
        <f>+[1]CSM!G166+[1]YY!G166+'[1]Zone verzi'!G166+'[1]67020330'!G166+[1]XX!G166+'[1]Filarmonica+670304'!G166+'[1]67020306'!G166+'[1]670250'!H166</f>
        <v>0</v>
      </c>
      <c r="I169" s="27">
        <f>+[1]CSM!H166+[1]YY!H166+'[1]Zone verzi'!H166+'[1]67020330'!H166+[1]XX!H166+'[1]Filarmonica+670304'!H166+'[1]67020306'!H166+'[1]670250'!I166</f>
        <v>0</v>
      </c>
      <c r="J169" s="27">
        <f>+[1]CSM!I166+[1]YY!I166+'[1]Zone verzi'!I166+'[1]67020330'!I166+[1]XX!I166+'[1]Filarmonica+670304'!I166+'[1]67020306'!I166+'[1]670250'!J166</f>
        <v>0</v>
      </c>
      <c r="K169" s="27">
        <f>+[1]CSM!J166+[1]YY!J166+'[1]Zone verzi'!J166+'[1]67020330'!J166+[1]XX!J166+'[1]Filarmonica+670304'!J166+'[1]67020306'!J166+'[1]670250'!K166</f>
        <v>0</v>
      </c>
      <c r="L169" s="130">
        <f>+[1]CSM!K166+[1]YY!K166+'[1]Zone verzi'!K166+'[1]67020330'!K166+[1]XX!K166+'[1]Filarmonica+670304'!K166+'[1]67020306'!K166+'[1]670250'!L166</f>
        <v>0</v>
      </c>
    </row>
    <row r="170" spans="1:12" s="53" customFormat="1" ht="15.75" hidden="1">
      <c r="A170" s="158"/>
      <c r="B170" s="79"/>
      <c r="C170" s="30"/>
      <c r="D170" s="30"/>
      <c r="E170" s="31">
        <v>0</v>
      </c>
      <c r="F170" s="31">
        <f>+[1]CSM!E167+[1]YY!E167+'[1]Zone verzi'!E167+'[1]67020330'!E167+[1]XX!E167+'[1]Filarmonica+670304'!E167+'[1]67020306'!E167+'[1]670250'!F167</f>
        <v>0</v>
      </c>
      <c r="G170" s="31">
        <f>+[1]CSM!F167+[1]YY!F167+'[1]Zone verzi'!F167+'[1]67020330'!F167+[1]XX!F167+'[1]Filarmonica+670304'!F167+'[1]67020306'!F167+'[1]670250'!G167</f>
        <v>0</v>
      </c>
      <c r="H170" s="31">
        <f>+[1]CSM!G167+[1]YY!G167+'[1]Zone verzi'!G167+'[1]67020330'!G167+[1]XX!G167+'[1]Filarmonica+670304'!G167+'[1]67020306'!G167+'[1]670250'!H167</f>
        <v>0</v>
      </c>
      <c r="I170" s="31">
        <f>+[1]CSM!H167+[1]YY!H167+'[1]Zone verzi'!H167+'[1]67020330'!H167+[1]XX!H167+'[1]Filarmonica+670304'!H167+'[1]67020306'!H167+'[1]670250'!I167</f>
        <v>0</v>
      </c>
      <c r="J170" s="31">
        <f>+[1]CSM!I167+[1]YY!I167+'[1]Zone verzi'!I167+'[1]67020330'!I167+[1]XX!I167+'[1]Filarmonica+670304'!I167+'[1]67020306'!I167+'[1]670250'!J167</f>
        <v>0</v>
      </c>
      <c r="K170" s="31">
        <f>+[1]CSM!J167+[1]YY!J167+'[1]Zone verzi'!J167+'[1]67020330'!J167+[1]XX!J167+'[1]Filarmonica+670304'!J167+'[1]67020306'!J167+'[1]670250'!K167</f>
        <v>0</v>
      </c>
      <c r="L170" s="132">
        <f>+[1]CSM!K167+[1]YY!K167+'[1]Zone verzi'!K167+'[1]67020330'!K167+[1]XX!K167+'[1]Filarmonica+670304'!K167+'[1]67020306'!K167+'[1]670250'!L167</f>
        <v>0</v>
      </c>
    </row>
    <row r="171" spans="1:12" s="55" customFormat="1" ht="15" hidden="1">
      <c r="A171" s="159" t="s">
        <v>314</v>
      </c>
      <c r="B171" s="49"/>
      <c r="C171" s="22" t="s">
        <v>315</v>
      </c>
      <c r="D171" s="22"/>
      <c r="E171" s="23" t="e">
        <f>#REF!+[1]CSM!D168+#REF!+[1]YY!D168+'[1]Zone verzi'!D168+'[1]67020330'!D168+[1]XX!D168+'[1]Filarmonica+670304'!D168+'[1]67020306'!D168+'[1]670250'!E168</f>
        <v>#REF!</v>
      </c>
      <c r="F171" s="23" t="e">
        <f>#REF!+[1]CSM!E168+#REF!+[1]YY!E168+'[1]Zone verzi'!E168+'[1]67020330'!E168+[1]XX!E168+'[1]Filarmonica+670304'!E168+'[1]67020306'!E168+'[1]670250'!F168</f>
        <v>#REF!</v>
      </c>
      <c r="G171" s="23" t="e">
        <f>#REF!+[1]CSM!F168+#REF!+[1]YY!F168+'[1]Zone verzi'!F168+'[1]67020330'!F168+[1]XX!F168+'[1]Filarmonica+670304'!F168+'[1]67020306'!F168+'[1]670250'!G168</f>
        <v>#REF!</v>
      </c>
      <c r="H171" s="23" t="e">
        <f>#REF!+[1]CSM!G168+#REF!+[1]YY!G168+'[1]Zone verzi'!G168+'[1]67020330'!G168+[1]XX!G168+'[1]Filarmonica+670304'!G168+'[1]67020306'!G168+'[1]670250'!H168</f>
        <v>#REF!</v>
      </c>
      <c r="I171" s="23" t="e">
        <f>#REF!+[1]CSM!H168+#REF!+[1]YY!H168+'[1]Zone verzi'!H168+'[1]67020330'!H168+[1]XX!H168+'[1]Filarmonica+670304'!H168+'[1]67020306'!H168+'[1]670250'!I168</f>
        <v>#REF!</v>
      </c>
      <c r="J171" s="23" t="e">
        <f>#REF!+[1]CSM!I168+#REF!+[1]YY!I168+'[1]Zone verzi'!I168+'[1]67020330'!I168+[1]XX!I168+'[1]Filarmonica+670304'!I168+'[1]67020306'!I168+'[1]670250'!J168</f>
        <v>#REF!</v>
      </c>
      <c r="K171" s="23" t="e">
        <f>#REF!+[1]CSM!J168+#REF!+[1]YY!J168+'[1]Zone verzi'!J168+'[1]67020330'!J168+[1]XX!J168+'[1]Filarmonica+670304'!J168+'[1]67020306'!J168+'[1]670250'!K168</f>
        <v>#REF!</v>
      </c>
      <c r="L171" s="128" t="e">
        <f>#REF!+[1]CSM!K168+#REF!+[1]YY!K168+'[1]Zone verzi'!K168+'[1]67020330'!K168+[1]XX!K168+'[1]Filarmonica+670304'!K168+'[1]67020306'!K168+'[1]670250'!L168</f>
        <v>#REF!</v>
      </c>
    </row>
    <row r="172" spans="1:12" s="53" customFormat="1" ht="20.100000000000001" hidden="1" customHeight="1">
      <c r="A172" s="201" t="s">
        <v>316</v>
      </c>
      <c r="B172" s="202"/>
      <c r="C172" s="64" t="s">
        <v>317</v>
      </c>
      <c r="D172" s="64"/>
      <c r="E172" s="31" t="e">
        <f>#REF!+[1]CSM!D169+#REF!+[1]YY!D169+'[1]Zone verzi'!D169+'[1]67020330'!D169+[1]XX!D169+'[1]Filarmonica+670304'!D169+'[1]67020306'!D169+'[1]670250'!E169</f>
        <v>#REF!</v>
      </c>
      <c r="F172" s="31" t="e">
        <f>#REF!+[1]CSM!E169+#REF!+[1]YY!E169+'[1]Zone verzi'!E169+'[1]67020330'!E169+[1]XX!E169+'[1]Filarmonica+670304'!E169+'[1]67020306'!E169+'[1]670250'!F169</f>
        <v>#REF!</v>
      </c>
      <c r="G172" s="31" t="e">
        <f>#REF!+[1]CSM!F169+#REF!+[1]YY!F169+'[1]Zone verzi'!F169+'[1]67020330'!F169+[1]XX!F169+'[1]Filarmonica+670304'!F169+'[1]67020306'!F169+'[1]670250'!G169</f>
        <v>#REF!</v>
      </c>
      <c r="H172" s="31" t="e">
        <f>#REF!+[1]CSM!G169+#REF!+[1]YY!G169+'[1]Zone verzi'!G169+'[1]67020330'!G169+[1]XX!G169+'[1]Filarmonica+670304'!G169+'[1]67020306'!G169+'[1]670250'!H169</f>
        <v>#REF!</v>
      </c>
      <c r="I172" s="31" t="e">
        <f>#REF!+[1]CSM!H169+#REF!+[1]YY!H169+'[1]Zone verzi'!H169+'[1]67020330'!H169+[1]XX!H169+'[1]Filarmonica+670304'!H169+'[1]67020306'!H169+'[1]670250'!I169</f>
        <v>#REF!</v>
      </c>
      <c r="J172" s="31" t="e">
        <f>#REF!+[1]CSM!I169+#REF!+[1]YY!I169+'[1]Zone verzi'!I169+'[1]67020330'!I169+[1]XX!I169+'[1]Filarmonica+670304'!I169+'[1]67020306'!I169+'[1]670250'!J169</f>
        <v>#REF!</v>
      </c>
      <c r="K172" s="31" t="e">
        <f>#REF!+[1]CSM!J169+#REF!+[1]YY!J169+'[1]Zone verzi'!J169+'[1]67020330'!J169+[1]XX!J169+'[1]Filarmonica+670304'!J169+'[1]67020306'!J169+'[1]670250'!K169</f>
        <v>#REF!</v>
      </c>
      <c r="L172" s="132" t="e">
        <f>#REF!+[1]CSM!K169+#REF!+[1]YY!K169+'[1]Zone verzi'!K169+'[1]67020330'!K169+[1]XX!K169+'[1]Filarmonica+670304'!K169+'[1]67020306'!K169+'[1]670250'!L169</f>
        <v>#REF!</v>
      </c>
    </row>
    <row r="173" spans="1:12" s="53" customFormat="1" ht="15.75" hidden="1">
      <c r="A173" s="156" t="s">
        <v>318</v>
      </c>
      <c r="B173" s="28"/>
      <c r="C173" s="64" t="s">
        <v>319</v>
      </c>
      <c r="D173" s="64"/>
      <c r="E173" s="31" t="e">
        <f>#REF!+[1]CSM!D170+#REF!+[1]YY!D170+'[1]Zone verzi'!D170+'[1]67020330'!D170+[1]XX!D170+'[1]Filarmonica+670304'!D170+'[1]67020306'!D170+'[1]670250'!E170</f>
        <v>#REF!</v>
      </c>
      <c r="F173" s="31" t="e">
        <f>#REF!+[1]CSM!E170+#REF!+[1]YY!E170+'[1]Zone verzi'!E170+'[1]67020330'!E170+[1]XX!E170+'[1]Filarmonica+670304'!E170+'[1]67020306'!E170+'[1]670250'!F170</f>
        <v>#REF!</v>
      </c>
      <c r="G173" s="31" t="e">
        <f>#REF!+[1]CSM!F170+#REF!+[1]YY!F170+'[1]Zone verzi'!F170+'[1]67020330'!F170+[1]XX!F170+'[1]Filarmonica+670304'!F170+'[1]67020306'!F170+'[1]670250'!G170</f>
        <v>#REF!</v>
      </c>
      <c r="H173" s="31" t="e">
        <f>#REF!+[1]CSM!G170+#REF!+[1]YY!G170+'[1]Zone verzi'!G170+'[1]67020330'!G170+[1]XX!G170+'[1]Filarmonica+670304'!G170+'[1]67020306'!G170+'[1]670250'!H170</f>
        <v>#REF!</v>
      </c>
      <c r="I173" s="31" t="e">
        <f>#REF!+[1]CSM!H170+#REF!+[1]YY!H170+'[1]Zone verzi'!H170+'[1]67020330'!H170+[1]XX!H170+'[1]Filarmonica+670304'!H170+'[1]67020306'!H170+'[1]670250'!I170</f>
        <v>#REF!</v>
      </c>
      <c r="J173" s="31" t="e">
        <f>#REF!+[1]CSM!I170+#REF!+[1]YY!I170+'[1]Zone verzi'!I170+'[1]67020330'!I170+[1]XX!I170+'[1]Filarmonica+670304'!I170+'[1]67020306'!I170+'[1]670250'!J170</f>
        <v>#REF!</v>
      </c>
      <c r="K173" s="31" t="e">
        <f>#REF!+[1]CSM!J170+#REF!+[1]YY!J170+'[1]Zone verzi'!J170+'[1]67020330'!J170+[1]XX!J170+'[1]Filarmonica+670304'!J170+'[1]67020306'!J170+'[1]670250'!K170</f>
        <v>#REF!</v>
      </c>
      <c r="L173" s="132" t="e">
        <f>#REF!+[1]CSM!K170+#REF!+[1]YY!K170+'[1]Zone verzi'!K170+'[1]67020330'!K170+[1]XX!K170+'[1]Filarmonica+670304'!K170+'[1]67020306'!K170+'[1]670250'!L170</f>
        <v>#REF!</v>
      </c>
    </row>
    <row r="174" spans="1:12" s="53" customFormat="1" ht="15.75" hidden="1">
      <c r="A174" s="156"/>
      <c r="B174" s="28"/>
      <c r="C174" s="80"/>
      <c r="D174" s="80"/>
      <c r="E174" s="31" t="e">
        <f>#REF!+[1]CSM!D171+#REF!+[1]YY!D171+'[1]Zone verzi'!D171+'[1]67020330'!D171+[1]XX!D171+'[1]Filarmonica+670304'!D171+'[1]67020306'!D171+'[1]670250'!E171</f>
        <v>#REF!</v>
      </c>
      <c r="F174" s="31" t="e">
        <f>#REF!+[1]CSM!E171+#REF!+[1]YY!E171+'[1]Zone verzi'!E171+'[1]67020330'!E171+[1]XX!E171+'[1]Filarmonica+670304'!E171+'[1]67020306'!E171+'[1]670250'!F171</f>
        <v>#REF!</v>
      </c>
      <c r="G174" s="31" t="e">
        <f>#REF!+[1]CSM!F171+#REF!+[1]YY!F171+'[1]Zone verzi'!F171+'[1]67020330'!F171+[1]XX!F171+'[1]Filarmonica+670304'!F171+'[1]67020306'!F171+'[1]670250'!G171</f>
        <v>#REF!</v>
      </c>
      <c r="H174" s="31" t="e">
        <f>#REF!+[1]CSM!G171+#REF!+[1]YY!G171+'[1]Zone verzi'!G171+'[1]67020330'!G171+[1]XX!G171+'[1]Filarmonica+670304'!G171+'[1]67020306'!G171+'[1]670250'!H171</f>
        <v>#REF!</v>
      </c>
      <c r="I174" s="31" t="e">
        <f>#REF!+[1]CSM!H171+#REF!+[1]YY!H171+'[1]Zone verzi'!H171+'[1]67020330'!H171+[1]XX!H171+'[1]Filarmonica+670304'!H171+'[1]67020306'!H171+'[1]670250'!I171</f>
        <v>#REF!</v>
      </c>
      <c r="J174" s="31" t="e">
        <f>#REF!+[1]CSM!I171+#REF!+[1]YY!I171+'[1]Zone verzi'!I171+'[1]67020330'!I171+[1]XX!I171+'[1]Filarmonica+670304'!I171+'[1]67020306'!I171+'[1]670250'!J171</f>
        <v>#REF!</v>
      </c>
      <c r="K174" s="31" t="e">
        <f>#REF!+[1]CSM!J171+#REF!+[1]YY!J171+'[1]Zone verzi'!J171+'[1]67020330'!J171+[1]XX!J171+'[1]Filarmonica+670304'!J171+'[1]67020306'!J171+'[1]670250'!K171</f>
        <v>#REF!</v>
      </c>
      <c r="L174" s="132" t="e">
        <f>#REF!+[1]CSM!K171+#REF!+[1]YY!K171+'[1]Zone verzi'!K171+'[1]67020330'!K171+[1]XX!K171+'[1]Filarmonica+670304'!K171+'[1]67020306'!K171+'[1]670250'!L171</f>
        <v>#REF!</v>
      </c>
    </row>
    <row r="175" spans="1:12" s="55" customFormat="1" ht="15" hidden="1">
      <c r="A175" s="160" t="s">
        <v>320</v>
      </c>
      <c r="B175" s="49"/>
      <c r="C175" s="22" t="s">
        <v>321</v>
      </c>
      <c r="D175" s="22"/>
      <c r="E175" s="23" t="e">
        <f>#REF!+[1]CSM!D172+#REF!+[1]YY!D172+'[1]Zone verzi'!D172+'[1]67020330'!D172+[1]XX!D172+'[1]Filarmonica+670304'!D172+'[1]67020306'!D172+'[1]670250'!E172</f>
        <v>#REF!</v>
      </c>
      <c r="F175" s="23" t="e">
        <f>#REF!+[1]CSM!E172+#REF!+[1]YY!E172+'[1]Zone verzi'!E172+'[1]67020330'!E172+[1]XX!E172+'[1]Filarmonica+670304'!E172+'[1]67020306'!E172+'[1]670250'!F172</f>
        <v>#REF!</v>
      </c>
      <c r="G175" s="23" t="e">
        <f>#REF!+[1]CSM!F172+#REF!+[1]YY!F172+'[1]Zone verzi'!F172+'[1]67020330'!F172+[1]XX!F172+'[1]Filarmonica+670304'!F172+'[1]67020306'!F172+'[1]670250'!G172</f>
        <v>#REF!</v>
      </c>
      <c r="H175" s="23" t="e">
        <f>#REF!+[1]CSM!G172+#REF!+[1]YY!G172+'[1]Zone verzi'!G172+'[1]67020330'!G172+[1]XX!G172+'[1]Filarmonica+670304'!G172+'[1]67020306'!G172+'[1]670250'!H172</f>
        <v>#REF!</v>
      </c>
      <c r="I175" s="23" t="e">
        <f>#REF!+[1]CSM!H172+#REF!+[1]YY!H172+'[1]Zone verzi'!H172+'[1]67020330'!H172+[1]XX!H172+'[1]Filarmonica+670304'!H172+'[1]67020306'!H172+'[1]670250'!I172</f>
        <v>#REF!</v>
      </c>
      <c r="J175" s="23" t="e">
        <f>#REF!+[1]CSM!I172+#REF!+[1]YY!I172+'[1]Zone verzi'!I172+'[1]67020330'!I172+[1]XX!I172+'[1]Filarmonica+670304'!I172+'[1]67020306'!I172+'[1]670250'!J172</f>
        <v>#REF!</v>
      </c>
      <c r="K175" s="23" t="e">
        <f>#REF!+[1]CSM!J172+#REF!+[1]YY!J172+'[1]Zone verzi'!J172+'[1]67020330'!J172+[1]XX!J172+'[1]Filarmonica+670304'!J172+'[1]67020306'!J172+'[1]670250'!K172</f>
        <v>#REF!</v>
      </c>
      <c r="L175" s="128" t="e">
        <f>#REF!+[1]CSM!K172+#REF!+[1]YY!K172+'[1]Zone verzi'!K172+'[1]67020330'!K172+[1]XX!K172+'[1]Filarmonica+670304'!K172+'[1]67020306'!K172+'[1]670250'!L172</f>
        <v>#REF!</v>
      </c>
    </row>
    <row r="176" spans="1:12" s="53" customFormat="1" ht="15.75" hidden="1">
      <c r="A176" s="144" t="s">
        <v>322</v>
      </c>
      <c r="B176" s="41"/>
      <c r="C176" s="26" t="s">
        <v>323</v>
      </c>
      <c r="D176" s="26"/>
      <c r="E176" s="27" t="e">
        <f>#REF!+[1]CSM!D173+#REF!+[1]YY!D173+'[1]Zone verzi'!D173+'[1]67020330'!D173+[1]XX!D173+'[1]Filarmonica+670304'!D173+'[1]67020306'!D173+'[1]670250'!E173</f>
        <v>#REF!</v>
      </c>
      <c r="F176" s="27" t="e">
        <f>#REF!+[1]CSM!E173+#REF!+[1]YY!E173+'[1]Zone verzi'!E173+'[1]67020330'!E173+[1]XX!E173+'[1]Filarmonica+670304'!E173+'[1]67020306'!E173+'[1]670250'!F173</f>
        <v>#REF!</v>
      </c>
      <c r="G176" s="27" t="e">
        <f>#REF!+[1]CSM!F173+#REF!+[1]YY!F173+'[1]Zone verzi'!F173+'[1]67020330'!F173+[1]XX!F173+'[1]Filarmonica+670304'!F173+'[1]67020306'!F173+'[1]670250'!G173</f>
        <v>#REF!</v>
      </c>
      <c r="H176" s="27" t="e">
        <f>#REF!+[1]CSM!G173+#REF!+[1]YY!G173+'[1]Zone verzi'!G173+'[1]67020330'!G173+[1]XX!G173+'[1]Filarmonica+670304'!G173+'[1]67020306'!G173+'[1]670250'!H173</f>
        <v>#REF!</v>
      </c>
      <c r="I176" s="27" t="e">
        <f>#REF!+[1]CSM!H173+#REF!+[1]YY!H173+'[1]Zone verzi'!H173+'[1]67020330'!H173+[1]XX!H173+'[1]Filarmonica+670304'!H173+'[1]67020306'!H173+'[1]670250'!I173</f>
        <v>#REF!</v>
      </c>
      <c r="J176" s="27" t="e">
        <f>#REF!+[1]CSM!I173+#REF!+[1]YY!I173+'[1]Zone verzi'!I173+'[1]67020330'!I173+[1]XX!I173+'[1]Filarmonica+670304'!I173+'[1]67020306'!I173+'[1]670250'!J173</f>
        <v>#REF!</v>
      </c>
      <c r="K176" s="27" t="e">
        <f>#REF!+[1]CSM!J173+#REF!+[1]YY!J173+'[1]Zone verzi'!J173+'[1]67020330'!J173+[1]XX!J173+'[1]Filarmonica+670304'!J173+'[1]67020306'!J173+'[1]670250'!K173</f>
        <v>#REF!</v>
      </c>
      <c r="L176" s="130" t="e">
        <f>#REF!+[1]CSM!K173+#REF!+[1]YY!K173+'[1]Zone verzi'!K173+'[1]67020330'!K173+[1]XX!K173+'[1]Filarmonica+670304'!K173+'[1]67020306'!K173+'[1]670250'!L173</f>
        <v>#REF!</v>
      </c>
    </row>
    <row r="177" spans="1:12" s="53" customFormat="1" ht="30.75" hidden="1">
      <c r="A177" s="135"/>
      <c r="B177" s="40" t="s">
        <v>324</v>
      </c>
      <c r="C177" s="30" t="s">
        <v>325</v>
      </c>
      <c r="D177" s="30"/>
      <c r="E177" s="31" t="e">
        <f>#REF!+[1]CSM!D174+#REF!+[1]YY!D174+'[1]Zone verzi'!D174+'[1]67020330'!D174+[1]XX!D174+'[1]Filarmonica+670304'!D174+'[1]67020306'!D174+'[1]670250'!E174</f>
        <v>#REF!</v>
      </c>
      <c r="F177" s="31" t="e">
        <f>#REF!+[1]CSM!E174+#REF!+[1]YY!E174+'[1]Zone verzi'!E174+'[1]67020330'!E174+[1]XX!E174+'[1]Filarmonica+670304'!E174+'[1]67020306'!E174+'[1]670250'!F174</f>
        <v>#REF!</v>
      </c>
      <c r="G177" s="31" t="e">
        <f>#REF!+[1]CSM!F174+#REF!+[1]YY!F174+'[1]Zone verzi'!F174+'[1]67020330'!F174+[1]XX!F174+'[1]Filarmonica+670304'!F174+'[1]67020306'!F174+'[1]670250'!G174</f>
        <v>#REF!</v>
      </c>
      <c r="H177" s="31" t="e">
        <f>#REF!+[1]CSM!G174+#REF!+[1]YY!G174+'[1]Zone verzi'!G174+'[1]67020330'!G174+[1]XX!G174+'[1]Filarmonica+670304'!G174+'[1]67020306'!G174+'[1]670250'!H174</f>
        <v>#REF!</v>
      </c>
      <c r="I177" s="31" t="e">
        <f>#REF!+[1]CSM!H174+#REF!+[1]YY!H174+'[1]Zone verzi'!H174+'[1]67020330'!H174+[1]XX!H174+'[1]Filarmonica+670304'!H174+'[1]67020306'!H174+'[1]670250'!I174</f>
        <v>#REF!</v>
      </c>
      <c r="J177" s="31" t="e">
        <f>#REF!+[1]CSM!I174+#REF!+[1]YY!I174+'[1]Zone verzi'!I174+'[1]67020330'!I174+[1]XX!I174+'[1]Filarmonica+670304'!I174+'[1]67020306'!I174+'[1]670250'!J174</f>
        <v>#REF!</v>
      </c>
      <c r="K177" s="31" t="e">
        <f>#REF!+[1]CSM!J174+#REF!+[1]YY!J174+'[1]Zone verzi'!J174+'[1]67020330'!J174+[1]XX!J174+'[1]Filarmonica+670304'!J174+'[1]67020306'!J174+'[1]670250'!K174</f>
        <v>#REF!</v>
      </c>
      <c r="L177" s="132" t="e">
        <f>#REF!+[1]CSM!K174+#REF!+[1]YY!K174+'[1]Zone verzi'!K174+'[1]67020330'!K174+[1]XX!K174+'[1]Filarmonica+670304'!K174+'[1]67020306'!K174+'[1]670250'!L174</f>
        <v>#REF!</v>
      </c>
    </row>
    <row r="178" spans="1:12" s="53" customFormat="1" ht="30.75" hidden="1">
      <c r="A178" s="135"/>
      <c r="B178" s="40" t="s">
        <v>326</v>
      </c>
      <c r="C178" s="30" t="s">
        <v>327</v>
      </c>
      <c r="D178" s="30"/>
      <c r="E178" s="31" t="e">
        <f>#REF!+[1]CSM!D175+#REF!+[1]YY!D175+'[1]Zone verzi'!D175+'[1]67020330'!D175+[1]XX!D175+'[1]Filarmonica+670304'!D175+'[1]67020306'!D175+'[1]670250'!E175</f>
        <v>#REF!</v>
      </c>
      <c r="F178" s="31" t="e">
        <f>#REF!+[1]CSM!E175+#REF!+[1]YY!E175+'[1]Zone verzi'!E175+'[1]67020330'!E175+[1]XX!E175+'[1]Filarmonica+670304'!E175+'[1]67020306'!E175+'[1]670250'!F175</f>
        <v>#REF!</v>
      </c>
      <c r="G178" s="31" t="e">
        <f>#REF!+[1]CSM!F175+#REF!+[1]YY!F175+'[1]Zone verzi'!F175+'[1]67020330'!F175+[1]XX!F175+'[1]Filarmonica+670304'!F175+'[1]67020306'!F175+'[1]670250'!G175</f>
        <v>#REF!</v>
      </c>
      <c r="H178" s="31" t="e">
        <f>#REF!+[1]CSM!G175+#REF!+[1]YY!G175+'[1]Zone verzi'!G175+'[1]67020330'!G175+[1]XX!G175+'[1]Filarmonica+670304'!G175+'[1]67020306'!G175+'[1]670250'!H175</f>
        <v>#REF!</v>
      </c>
      <c r="I178" s="31" t="e">
        <f>#REF!+[1]CSM!H175+#REF!+[1]YY!H175+'[1]Zone verzi'!H175+'[1]67020330'!H175+[1]XX!H175+'[1]Filarmonica+670304'!H175+'[1]67020306'!H175+'[1]670250'!I175</f>
        <v>#REF!</v>
      </c>
      <c r="J178" s="31" t="e">
        <f>#REF!+[1]CSM!I175+#REF!+[1]YY!I175+'[1]Zone verzi'!I175+'[1]67020330'!I175+[1]XX!I175+'[1]Filarmonica+670304'!I175+'[1]67020306'!I175+'[1]670250'!J175</f>
        <v>#REF!</v>
      </c>
      <c r="K178" s="31" t="e">
        <f>#REF!+[1]CSM!J175+#REF!+[1]YY!J175+'[1]Zone verzi'!J175+'[1]67020330'!J175+[1]XX!J175+'[1]Filarmonica+670304'!J175+'[1]67020306'!J175+'[1]670250'!K175</f>
        <v>#REF!</v>
      </c>
      <c r="L178" s="132" t="e">
        <f>#REF!+[1]CSM!K175+#REF!+[1]YY!K175+'[1]Zone verzi'!K175+'[1]67020330'!K175+[1]XX!K175+'[1]Filarmonica+670304'!K175+'[1]67020306'!K175+'[1]670250'!L175</f>
        <v>#REF!</v>
      </c>
    </row>
    <row r="179" spans="1:12" s="53" customFormat="1" ht="20.100000000000001" hidden="1" customHeight="1">
      <c r="A179" s="135"/>
      <c r="B179" s="40" t="s">
        <v>328</v>
      </c>
      <c r="C179" s="30" t="s">
        <v>329</v>
      </c>
      <c r="D179" s="30"/>
      <c r="E179" s="31" t="e">
        <f>#REF!+[1]CSM!D176+#REF!+[1]YY!D176+'[1]Zone verzi'!D176+'[1]67020330'!D176+[1]XX!D176+'[1]Filarmonica+670304'!D176+'[1]67020306'!D176+'[1]670250'!E176</f>
        <v>#REF!</v>
      </c>
      <c r="F179" s="31" t="e">
        <f>#REF!+[1]CSM!E176+#REF!+[1]YY!E176+'[1]Zone verzi'!E176+'[1]67020330'!E176+[1]XX!E176+'[1]Filarmonica+670304'!E176+'[1]67020306'!E176+'[1]670250'!F176</f>
        <v>#REF!</v>
      </c>
      <c r="G179" s="31" t="e">
        <f>#REF!+[1]CSM!F176+#REF!+[1]YY!F176+'[1]Zone verzi'!F176+'[1]67020330'!F176+[1]XX!F176+'[1]Filarmonica+670304'!F176+'[1]67020306'!F176+'[1]670250'!G176</f>
        <v>#REF!</v>
      </c>
      <c r="H179" s="31" t="e">
        <f>#REF!+[1]CSM!G176+#REF!+[1]YY!G176+'[1]Zone verzi'!G176+'[1]67020330'!G176+[1]XX!G176+'[1]Filarmonica+670304'!G176+'[1]67020306'!G176+'[1]670250'!H176</f>
        <v>#REF!</v>
      </c>
      <c r="I179" s="31" t="e">
        <f>#REF!+[1]CSM!H176+#REF!+[1]YY!H176+'[1]Zone verzi'!H176+'[1]67020330'!H176+[1]XX!H176+'[1]Filarmonica+670304'!H176+'[1]67020306'!H176+'[1]670250'!I176</f>
        <v>#REF!</v>
      </c>
      <c r="J179" s="31" t="e">
        <f>#REF!+[1]CSM!I176+#REF!+[1]YY!I176+'[1]Zone verzi'!I176+'[1]67020330'!I176+[1]XX!I176+'[1]Filarmonica+670304'!I176+'[1]67020306'!I176+'[1]670250'!J176</f>
        <v>#REF!</v>
      </c>
      <c r="K179" s="31" t="e">
        <f>#REF!+[1]CSM!J176+#REF!+[1]YY!J176+'[1]Zone verzi'!J176+'[1]67020330'!J176+[1]XX!J176+'[1]Filarmonica+670304'!J176+'[1]67020306'!J176+'[1]670250'!K176</f>
        <v>#REF!</v>
      </c>
      <c r="L179" s="132" t="e">
        <f>#REF!+[1]CSM!K176+#REF!+[1]YY!K176+'[1]Zone verzi'!K176+'[1]67020330'!K176+[1]XX!K176+'[1]Filarmonica+670304'!K176+'[1]67020306'!K176+'[1]670250'!L176</f>
        <v>#REF!</v>
      </c>
    </row>
    <row r="180" spans="1:12" s="53" customFormat="1" ht="15.75" hidden="1">
      <c r="A180" s="135"/>
      <c r="B180" s="29" t="s">
        <v>330</v>
      </c>
      <c r="C180" s="30" t="s">
        <v>331</v>
      </c>
      <c r="D180" s="30"/>
      <c r="E180" s="31" t="e">
        <f>#REF!+[1]CSM!D177+#REF!+[1]YY!D177+'[1]Zone verzi'!D177+'[1]67020330'!D177+[1]XX!D177+'[1]Filarmonica+670304'!D177+'[1]67020306'!D177+'[1]670250'!E177</f>
        <v>#REF!</v>
      </c>
      <c r="F180" s="31" t="e">
        <f>#REF!+[1]CSM!E177+#REF!+[1]YY!E177+'[1]Zone verzi'!E177+'[1]67020330'!E177+[1]XX!E177+'[1]Filarmonica+670304'!E177+'[1]67020306'!E177+'[1]670250'!F177</f>
        <v>#REF!</v>
      </c>
      <c r="G180" s="31" t="e">
        <f>#REF!+[1]CSM!F177+#REF!+[1]YY!F177+'[1]Zone verzi'!F177+'[1]67020330'!F177+[1]XX!F177+'[1]Filarmonica+670304'!F177+'[1]67020306'!F177+'[1]670250'!G177</f>
        <v>#REF!</v>
      </c>
      <c r="H180" s="31" t="e">
        <f>#REF!+[1]CSM!G177+#REF!+[1]YY!G177+'[1]Zone verzi'!G177+'[1]67020330'!G177+[1]XX!G177+'[1]Filarmonica+670304'!G177+'[1]67020306'!G177+'[1]670250'!H177</f>
        <v>#REF!</v>
      </c>
      <c r="I180" s="31" t="e">
        <f>#REF!+[1]CSM!H177+#REF!+[1]YY!H177+'[1]Zone verzi'!H177+'[1]67020330'!H177+[1]XX!H177+'[1]Filarmonica+670304'!H177+'[1]67020306'!H177+'[1]670250'!I177</f>
        <v>#REF!</v>
      </c>
      <c r="J180" s="31" t="e">
        <f>#REF!+[1]CSM!I177+#REF!+[1]YY!I177+'[1]Zone verzi'!I177+'[1]67020330'!I177+[1]XX!I177+'[1]Filarmonica+670304'!I177+'[1]67020306'!I177+'[1]670250'!J177</f>
        <v>#REF!</v>
      </c>
      <c r="K180" s="31" t="e">
        <f>#REF!+[1]CSM!J177+#REF!+[1]YY!J177+'[1]Zone verzi'!J177+'[1]67020330'!J177+[1]XX!J177+'[1]Filarmonica+670304'!J177+'[1]67020306'!J177+'[1]670250'!K177</f>
        <v>#REF!</v>
      </c>
      <c r="L180" s="132" t="e">
        <f>#REF!+[1]CSM!K177+#REF!+[1]YY!K177+'[1]Zone verzi'!K177+'[1]67020330'!K177+[1]XX!K177+'[1]Filarmonica+670304'!K177+'[1]67020306'!K177+'[1]670250'!L177</f>
        <v>#REF!</v>
      </c>
    </row>
    <row r="181" spans="1:12" s="53" customFormat="1" ht="15.75" hidden="1">
      <c r="A181" s="144" t="s">
        <v>332</v>
      </c>
      <c r="B181" s="41"/>
      <c r="C181" s="26" t="s">
        <v>333</v>
      </c>
      <c r="D181" s="26"/>
      <c r="E181" s="27" t="e">
        <f>#REF!+[1]CSM!D178+#REF!+[1]YY!D178+'[1]Zone verzi'!D178+'[1]67020330'!D178+[1]XX!D178+'[1]Filarmonica+670304'!D178+'[1]67020306'!D178+'[1]670250'!E178</f>
        <v>#REF!</v>
      </c>
      <c r="F181" s="27" t="e">
        <f>#REF!+[1]CSM!E178+#REF!+[1]YY!E178+'[1]Zone verzi'!E178+'[1]67020330'!E178+[1]XX!E178+'[1]Filarmonica+670304'!E178+'[1]67020306'!E178+'[1]670250'!F178</f>
        <v>#REF!</v>
      </c>
      <c r="G181" s="27" t="e">
        <f>#REF!+[1]CSM!F178+#REF!+[1]YY!F178+'[1]Zone verzi'!F178+'[1]67020330'!F178+[1]XX!F178+'[1]Filarmonica+670304'!F178+'[1]67020306'!F178+'[1]670250'!G178</f>
        <v>#REF!</v>
      </c>
      <c r="H181" s="27" t="e">
        <f>#REF!+[1]CSM!G178+#REF!+[1]YY!G178+'[1]Zone verzi'!G178+'[1]67020330'!G178+[1]XX!G178+'[1]Filarmonica+670304'!G178+'[1]67020306'!G178+'[1]670250'!H178</f>
        <v>#REF!</v>
      </c>
      <c r="I181" s="27" t="e">
        <f>#REF!+[1]CSM!H178+#REF!+[1]YY!H178+'[1]Zone verzi'!H178+'[1]67020330'!H178+[1]XX!H178+'[1]Filarmonica+670304'!H178+'[1]67020306'!H178+'[1]670250'!I178</f>
        <v>#REF!</v>
      </c>
      <c r="J181" s="27" t="e">
        <f>#REF!+[1]CSM!I178+#REF!+[1]YY!I178+'[1]Zone verzi'!I178+'[1]67020330'!I178+[1]XX!I178+'[1]Filarmonica+670304'!I178+'[1]67020306'!I178+'[1]670250'!J178</f>
        <v>#REF!</v>
      </c>
      <c r="K181" s="27" t="e">
        <f>#REF!+[1]CSM!J178+#REF!+[1]YY!J178+'[1]Zone verzi'!J178+'[1]67020330'!J178+[1]XX!J178+'[1]Filarmonica+670304'!J178+'[1]67020306'!J178+'[1]670250'!K178</f>
        <v>#REF!</v>
      </c>
      <c r="L181" s="130" t="e">
        <f>#REF!+[1]CSM!K178+#REF!+[1]YY!K178+'[1]Zone verzi'!K178+'[1]67020330'!K178+[1]XX!K178+'[1]Filarmonica+670304'!K178+'[1]67020306'!K178+'[1]670250'!L178</f>
        <v>#REF!</v>
      </c>
    </row>
    <row r="182" spans="1:12" s="53" customFormat="1" ht="15.75" hidden="1">
      <c r="A182" s="135"/>
      <c r="B182" s="29" t="s">
        <v>334</v>
      </c>
      <c r="C182" s="30" t="s">
        <v>335</v>
      </c>
      <c r="D182" s="30"/>
      <c r="E182" s="31" t="e">
        <f>#REF!+[1]CSM!D179+#REF!+[1]YY!D179+'[1]Zone verzi'!D179+'[1]67020330'!D179+[1]XX!D179+'[1]Filarmonica+670304'!D179+'[1]67020306'!D179+'[1]670250'!E179</f>
        <v>#REF!</v>
      </c>
      <c r="F182" s="31" t="e">
        <f>#REF!+[1]CSM!E179+#REF!+[1]YY!E179+'[1]Zone verzi'!E179+'[1]67020330'!E179+[1]XX!E179+'[1]Filarmonica+670304'!E179+'[1]67020306'!E179+'[1]670250'!F179</f>
        <v>#REF!</v>
      </c>
      <c r="G182" s="31" t="e">
        <f>#REF!+[1]CSM!F179+#REF!+[1]YY!F179+'[1]Zone verzi'!F179+'[1]67020330'!F179+[1]XX!F179+'[1]Filarmonica+670304'!F179+'[1]67020306'!F179+'[1]670250'!G179</f>
        <v>#REF!</v>
      </c>
      <c r="H182" s="31" t="e">
        <f>#REF!+[1]CSM!G179+#REF!+[1]YY!G179+'[1]Zone verzi'!G179+'[1]67020330'!G179+[1]XX!G179+'[1]Filarmonica+670304'!G179+'[1]67020306'!G179+'[1]670250'!H179</f>
        <v>#REF!</v>
      </c>
      <c r="I182" s="31" t="e">
        <f>#REF!+[1]CSM!H179+#REF!+[1]YY!H179+'[1]Zone verzi'!H179+'[1]67020330'!H179+[1]XX!H179+'[1]Filarmonica+670304'!H179+'[1]67020306'!H179+'[1]670250'!I179</f>
        <v>#REF!</v>
      </c>
      <c r="J182" s="31" t="e">
        <f>#REF!+[1]CSM!I179+#REF!+[1]YY!I179+'[1]Zone verzi'!I179+'[1]67020330'!I179+[1]XX!I179+'[1]Filarmonica+670304'!I179+'[1]67020306'!I179+'[1]670250'!J179</f>
        <v>#REF!</v>
      </c>
      <c r="K182" s="31" t="e">
        <f>#REF!+[1]CSM!J179+#REF!+[1]YY!J179+'[1]Zone verzi'!J179+'[1]67020330'!J179+[1]XX!J179+'[1]Filarmonica+670304'!J179+'[1]67020306'!J179+'[1]670250'!K179</f>
        <v>#REF!</v>
      </c>
      <c r="L182" s="132" t="e">
        <f>#REF!+[1]CSM!K179+#REF!+[1]YY!K179+'[1]Zone verzi'!K179+'[1]67020330'!K179+[1]XX!K179+'[1]Filarmonica+670304'!K179+'[1]67020306'!K179+'[1]670250'!L179</f>
        <v>#REF!</v>
      </c>
    </row>
    <row r="183" spans="1:12" s="53" customFormat="1" ht="15.75" hidden="1">
      <c r="A183" s="135"/>
      <c r="B183" s="29" t="s">
        <v>336</v>
      </c>
      <c r="C183" s="30" t="s">
        <v>337</v>
      </c>
      <c r="D183" s="30"/>
      <c r="E183" s="31" t="e">
        <f>#REF!+[1]CSM!D180+#REF!+[1]YY!D180+'[1]Zone verzi'!D180+'[1]67020330'!D180+[1]XX!D180+'[1]Filarmonica+670304'!D180+'[1]67020306'!D180+'[1]670250'!E180</f>
        <v>#REF!</v>
      </c>
      <c r="F183" s="31" t="e">
        <f>#REF!+[1]CSM!E180+#REF!+[1]YY!E180+'[1]Zone verzi'!E180+'[1]67020330'!E180+[1]XX!E180+'[1]Filarmonica+670304'!E180+'[1]67020306'!E180+'[1]670250'!F180</f>
        <v>#REF!</v>
      </c>
      <c r="G183" s="31" t="e">
        <f>#REF!+[1]CSM!F180+#REF!+[1]YY!F180+'[1]Zone verzi'!F180+'[1]67020330'!F180+[1]XX!F180+'[1]Filarmonica+670304'!F180+'[1]67020306'!F180+'[1]670250'!G180</f>
        <v>#REF!</v>
      </c>
      <c r="H183" s="31" t="e">
        <f>#REF!+[1]CSM!G180+#REF!+[1]YY!G180+'[1]Zone verzi'!G180+'[1]67020330'!G180+[1]XX!G180+'[1]Filarmonica+670304'!G180+'[1]67020306'!G180+'[1]670250'!H180</f>
        <v>#REF!</v>
      </c>
      <c r="I183" s="31" t="e">
        <f>#REF!+[1]CSM!H180+#REF!+[1]YY!H180+'[1]Zone verzi'!H180+'[1]67020330'!H180+[1]XX!H180+'[1]Filarmonica+670304'!H180+'[1]67020306'!H180+'[1]670250'!I180</f>
        <v>#REF!</v>
      </c>
      <c r="J183" s="31" t="e">
        <f>#REF!+[1]CSM!I180+#REF!+[1]YY!I180+'[1]Zone verzi'!I180+'[1]67020330'!I180+[1]XX!I180+'[1]Filarmonica+670304'!I180+'[1]67020306'!I180+'[1]670250'!J180</f>
        <v>#REF!</v>
      </c>
      <c r="K183" s="31" t="e">
        <f>#REF!+[1]CSM!J180+#REF!+[1]YY!J180+'[1]Zone verzi'!J180+'[1]67020330'!J180+[1]XX!J180+'[1]Filarmonica+670304'!J180+'[1]67020306'!J180+'[1]670250'!K180</f>
        <v>#REF!</v>
      </c>
      <c r="L183" s="132" t="e">
        <f>#REF!+[1]CSM!K180+#REF!+[1]YY!K180+'[1]Zone verzi'!K180+'[1]67020330'!K180+[1]XX!K180+'[1]Filarmonica+670304'!K180+'[1]67020306'!K180+'[1]670250'!L180</f>
        <v>#REF!</v>
      </c>
    </row>
    <row r="184" spans="1:12" s="53" customFormat="1" ht="15.75" hidden="1">
      <c r="A184" s="135"/>
      <c r="B184" s="29" t="s">
        <v>338</v>
      </c>
      <c r="C184" s="30" t="s">
        <v>339</v>
      </c>
      <c r="D184" s="30"/>
      <c r="E184" s="31">
        <v>0</v>
      </c>
      <c r="F184" s="31">
        <f>+[1]CSM!E181+[1]YY!E181+'[1]Zone verzi'!E181+'[1]67020330'!E181+[1]XX!E181+'[1]Filarmonica+670304'!E181+'[1]67020306'!E181+'[1]670250'!F181</f>
        <v>0</v>
      </c>
      <c r="G184" s="31">
        <f>+[1]CSM!F181+[1]YY!F181+'[1]Zone verzi'!F181+'[1]67020330'!F181+[1]XX!F181+'[1]Filarmonica+670304'!F181+'[1]67020306'!F181+'[1]670250'!G181</f>
        <v>0</v>
      </c>
      <c r="H184" s="31">
        <f>+[1]CSM!G181+[1]YY!G181+'[1]Zone verzi'!G181+'[1]67020330'!G181+[1]XX!G181+'[1]Filarmonica+670304'!G181+'[1]67020306'!G181+'[1]670250'!H181</f>
        <v>0</v>
      </c>
      <c r="I184" s="31">
        <f>+[1]CSM!H181+[1]YY!H181+'[1]Zone verzi'!H181+'[1]67020330'!H181+[1]XX!H181+'[1]Filarmonica+670304'!H181+'[1]67020306'!H181+'[1]670250'!I181</f>
        <v>0</v>
      </c>
      <c r="J184" s="31">
        <f>+[1]CSM!I181+[1]YY!I181+'[1]Zone verzi'!I181+'[1]67020330'!I181+[1]XX!I181+'[1]Filarmonica+670304'!I181+'[1]67020306'!I181+'[1]670250'!J181</f>
        <v>0</v>
      </c>
      <c r="K184" s="31">
        <f>+[1]CSM!J181+[1]YY!J181+'[1]Zone verzi'!J181+'[1]67020330'!J181+[1]XX!J181+'[1]Filarmonica+670304'!J181+'[1]67020306'!J181+'[1]670250'!K181</f>
        <v>0</v>
      </c>
      <c r="L184" s="132">
        <f>+[1]CSM!K181+[1]YY!K181+'[1]Zone verzi'!K181+'[1]67020330'!K181+[1]XX!K181+'[1]Filarmonica+670304'!K181+'[1]67020306'!K181+'[1]670250'!L181</f>
        <v>0</v>
      </c>
    </row>
    <row r="185" spans="1:12" s="55" customFormat="1" ht="33.75" hidden="1" customHeight="1">
      <c r="A185" s="203" t="s">
        <v>340</v>
      </c>
      <c r="B185" s="204"/>
      <c r="C185" s="22" t="s">
        <v>341</v>
      </c>
      <c r="D185" s="22"/>
      <c r="E185" s="23">
        <v>0</v>
      </c>
      <c r="F185" s="23">
        <f>F186</f>
        <v>0</v>
      </c>
      <c r="G185" s="23">
        <f t="shared" ref="G185:L185" si="17">G186</f>
        <v>0</v>
      </c>
      <c r="H185" s="23">
        <f t="shared" si="17"/>
        <v>0</v>
      </c>
      <c r="I185" s="23">
        <f t="shared" si="17"/>
        <v>0</v>
      </c>
      <c r="J185" s="23">
        <f t="shared" si="17"/>
        <v>0</v>
      </c>
      <c r="K185" s="23">
        <f t="shared" si="17"/>
        <v>0</v>
      </c>
      <c r="L185" s="128">
        <f t="shared" si="17"/>
        <v>0</v>
      </c>
    </row>
    <row r="186" spans="1:12" s="53" customFormat="1" ht="15.75" hidden="1">
      <c r="A186" s="135" t="s">
        <v>342</v>
      </c>
      <c r="B186" s="29"/>
      <c r="C186" s="64" t="s">
        <v>343</v>
      </c>
      <c r="D186" s="64"/>
      <c r="E186" s="31">
        <v>0</v>
      </c>
      <c r="F186" s="31">
        <f>[1]CSM!E183+[1]YY!E183+'[1]Zone verzi'!E183+'[1]67020330'!E183+[1]XX!E183+'[1]Filarmonica+670304'!E183+'[1]67020306'!E183+'[1]670250'!F183</f>
        <v>0</v>
      </c>
      <c r="G186" s="31">
        <f>[1]CSM!F183+[1]YY!F183+'[1]Zone verzi'!F183+'[1]67020330'!F183+[1]XX!F183+'[1]Filarmonica+670304'!F183+'[1]67020306'!F183+'[1]670250'!G183</f>
        <v>0</v>
      </c>
      <c r="H186" s="31">
        <f>[1]CSM!G183+[1]YY!G183+'[1]Zone verzi'!G183+'[1]67020330'!G183+[1]XX!G183+'[1]Filarmonica+670304'!G183+'[1]67020306'!G183+'[1]670250'!H183</f>
        <v>0</v>
      </c>
      <c r="I186" s="31">
        <f>[1]CSM!H183+[1]YY!H183+'[1]Zone verzi'!H183+'[1]67020330'!H183+[1]XX!H183+'[1]Filarmonica+670304'!H183+'[1]67020306'!H183+'[1]670250'!I183</f>
        <v>0</v>
      </c>
      <c r="J186" s="31">
        <f>[1]CSM!I183+[1]YY!I183+'[1]Zone verzi'!I183+'[1]67020330'!I183+[1]XX!I183+'[1]Filarmonica+670304'!I183+'[1]67020306'!I183+'[1]670250'!J183</f>
        <v>0</v>
      </c>
      <c r="K186" s="31">
        <f>[1]CSM!J183+[1]YY!J183+'[1]Zone verzi'!J183+'[1]67020330'!J183+[1]XX!J183+'[1]Filarmonica+670304'!J183+'[1]67020306'!J183+'[1]670250'!K183</f>
        <v>0</v>
      </c>
      <c r="L186" s="132">
        <f>[1]CSM!K183+[1]YY!K183+'[1]Zone verzi'!K183+'[1]67020330'!K183+[1]XX!K183+'[1]Filarmonica+670304'!K183+'[1]67020306'!K183+'[1]670250'!L183</f>
        <v>0</v>
      </c>
    </row>
    <row r="187" spans="1:12" s="53" customFormat="1" ht="15.75">
      <c r="A187" s="135"/>
      <c r="B187" s="29"/>
      <c r="C187" s="64"/>
      <c r="D187" s="64"/>
      <c r="E187" s="31"/>
      <c r="F187" s="31"/>
      <c r="G187" s="31"/>
      <c r="H187" s="31"/>
      <c r="I187" s="31"/>
      <c r="J187" s="31"/>
      <c r="K187" s="31"/>
      <c r="L187" s="132"/>
    </row>
    <row r="188" spans="1:12" s="24" customFormat="1" ht="20.25" customHeight="1">
      <c r="A188" s="205" t="s">
        <v>344</v>
      </c>
      <c r="B188" s="206"/>
      <c r="C188" s="81"/>
      <c r="D188" s="81"/>
      <c r="E188" s="82">
        <f>E189+E259</f>
        <v>3367611</v>
      </c>
      <c r="F188" s="82">
        <f>F189+F259</f>
        <v>2744320</v>
      </c>
      <c r="G188" s="82">
        <f t="shared" ref="G188:L188" si="18">G189+G259</f>
        <v>3517611</v>
      </c>
      <c r="H188" s="82">
        <f t="shared" si="18"/>
        <v>2707219</v>
      </c>
      <c r="I188" s="82">
        <f t="shared" si="18"/>
        <v>2707219</v>
      </c>
      <c r="J188" s="82">
        <f t="shared" si="18"/>
        <v>2707219</v>
      </c>
      <c r="K188" s="82">
        <f t="shared" si="18"/>
        <v>0</v>
      </c>
      <c r="L188" s="161">
        <f t="shared" si="18"/>
        <v>639990</v>
      </c>
    </row>
    <row r="189" spans="1:12" s="24" customFormat="1" ht="20.100000000000001" customHeight="1">
      <c r="A189" s="207" t="s">
        <v>345</v>
      </c>
      <c r="B189" s="208"/>
      <c r="C189" s="72" t="s">
        <v>346</v>
      </c>
      <c r="D189" s="72"/>
      <c r="E189" s="73">
        <f>E190</f>
        <v>0</v>
      </c>
      <c r="F189" s="73">
        <f t="shared" ref="F189:L189" si="19">F190</f>
        <v>40000</v>
      </c>
      <c r="G189" s="73">
        <f t="shared" si="19"/>
        <v>150000</v>
      </c>
      <c r="H189" s="73">
        <f t="shared" si="19"/>
        <v>139581</v>
      </c>
      <c r="I189" s="73">
        <f t="shared" si="19"/>
        <v>139581</v>
      </c>
      <c r="J189" s="73">
        <f t="shared" si="19"/>
        <v>139581</v>
      </c>
      <c r="K189" s="73">
        <f t="shared" si="19"/>
        <v>0</v>
      </c>
      <c r="L189" s="162">
        <f t="shared" si="19"/>
        <v>139581</v>
      </c>
    </row>
    <row r="190" spans="1:12" s="53" customFormat="1" ht="20.100000000000001" customHeight="1">
      <c r="A190" s="129" t="s">
        <v>347</v>
      </c>
      <c r="B190" s="37"/>
      <c r="C190" s="26" t="s">
        <v>348</v>
      </c>
      <c r="D190" s="26"/>
      <c r="E190" s="27">
        <f>E199</f>
        <v>0</v>
      </c>
      <c r="F190" s="27">
        <f t="shared" ref="F190:L190" si="20">F199</f>
        <v>40000</v>
      </c>
      <c r="G190" s="27">
        <f t="shared" si="20"/>
        <v>150000</v>
      </c>
      <c r="H190" s="27">
        <f t="shared" si="20"/>
        <v>139581</v>
      </c>
      <c r="I190" s="27">
        <f t="shared" si="20"/>
        <v>139581</v>
      </c>
      <c r="J190" s="27">
        <f t="shared" si="20"/>
        <v>139581</v>
      </c>
      <c r="K190" s="27">
        <f t="shared" si="20"/>
        <v>0</v>
      </c>
      <c r="L190" s="130">
        <f t="shared" si="20"/>
        <v>139581</v>
      </c>
    </row>
    <row r="191" spans="1:12" s="84" customFormat="1" ht="20.100000000000001" hidden="1" customHeight="1">
      <c r="A191" s="163"/>
      <c r="B191" s="83" t="s">
        <v>349</v>
      </c>
      <c r="C191" s="30" t="s">
        <v>350</v>
      </c>
      <c r="D191" s="30"/>
      <c r="E191" s="64" t="e">
        <f>#REF!+[1]CSM!D188+#REF!+[1]YY!D188+'[1]Zone verzi'!D188+'[1]67020330'!D188+[1]XX!D188+'[1]Filarmonica+670304'!D188+'[1]67020306'!D188+'[1]670250'!E188</f>
        <v>#REF!</v>
      </c>
      <c r="F191" s="31" t="e">
        <f>#REF!+[1]CSM!E188+#REF!+[1]YY!E188+'[1]Zone verzi'!E188+'[1]67020330'!E188+[1]XX!E188+'[1]Filarmonica+670304'!E188+'[1]67020306'!E188+'[1]670250'!F188</f>
        <v>#REF!</v>
      </c>
      <c r="G191" s="31" t="e">
        <f>#REF!+[1]CSM!F188+#REF!+[1]YY!F188+'[1]Zone verzi'!F188+'[1]67020330'!F188+[1]XX!F188+'[1]Filarmonica+670304'!F188+'[1]67020306'!F188+'[1]670250'!G188</f>
        <v>#REF!</v>
      </c>
      <c r="H191" s="31" t="e">
        <f>#REF!+[1]CSM!G188+#REF!+[1]YY!G188+'[1]Zone verzi'!G188+'[1]67020330'!G188+[1]XX!G188+'[1]Filarmonica+670304'!G188+'[1]67020306'!G188+'[1]670250'!H188</f>
        <v>#REF!</v>
      </c>
      <c r="I191" s="31" t="e">
        <f>#REF!+[1]CSM!H188+#REF!+[1]YY!H188+'[1]Zone verzi'!H188+'[1]67020330'!H188+[1]XX!H188+'[1]Filarmonica+670304'!H188+'[1]67020306'!H188+'[1]670250'!I188</f>
        <v>#REF!</v>
      </c>
      <c r="J191" s="31" t="e">
        <f>#REF!+[1]CSM!I188+#REF!+[1]YY!I188+'[1]Zone verzi'!I188+'[1]67020330'!I188+[1]XX!I188+'[1]Filarmonica+670304'!I188+'[1]67020306'!I188+'[1]670250'!J188</f>
        <v>#REF!</v>
      </c>
      <c r="K191" s="31" t="e">
        <f>#REF!+[1]CSM!J188+#REF!+[1]YY!J188+'[1]Zone verzi'!J188+'[1]67020330'!J188+[1]XX!J188+'[1]Filarmonica+670304'!J188+'[1]67020306'!J188+'[1]670250'!K188</f>
        <v>#REF!</v>
      </c>
      <c r="L191" s="132" t="e">
        <f>#REF!+[1]CSM!K188+#REF!+[1]YY!K188+'[1]Zone verzi'!K188+'[1]67020330'!K188+[1]XX!K188+'[1]Filarmonica+670304'!K188+'[1]67020306'!K188+'[1]670250'!L188</f>
        <v>#REF!</v>
      </c>
    </row>
    <row r="192" spans="1:12" s="87" customFormat="1" ht="20.100000000000001" hidden="1" customHeight="1">
      <c r="A192" s="164"/>
      <c r="B192" s="85" t="s">
        <v>351</v>
      </c>
      <c r="C192" s="67" t="s">
        <v>352</v>
      </c>
      <c r="D192" s="67"/>
      <c r="E192" s="86" t="e">
        <f>#REF!+[1]CSM!D189+#REF!+[1]YY!D189+'[1]Zone verzi'!D189+'[1]67020330'!D189+[1]XX!D189+'[1]Filarmonica+670304'!D189+'[1]67020306'!D189+'[1]670250'!E189</f>
        <v>#REF!</v>
      </c>
      <c r="F192" s="68" t="e">
        <f>#REF!+[1]CSM!E189+#REF!+[1]YY!E189+'[1]Zone verzi'!E189+'[1]67020330'!E189+[1]XX!E189+'[1]Filarmonica+670304'!E189+'[1]67020306'!E189+'[1]670250'!F189</f>
        <v>#REF!</v>
      </c>
      <c r="G192" s="68" t="e">
        <f>#REF!+[1]CSM!F189+#REF!+[1]YY!F189+'[1]Zone verzi'!F189+'[1]67020330'!F189+[1]XX!F189+'[1]Filarmonica+670304'!F189+'[1]67020306'!F189+'[1]670250'!G189</f>
        <v>#REF!</v>
      </c>
      <c r="H192" s="68" t="e">
        <f>#REF!+[1]CSM!G189+#REF!+[1]YY!G189+'[1]Zone verzi'!G189+'[1]67020330'!G189+[1]XX!G189+'[1]Filarmonica+670304'!G189+'[1]67020306'!G189+'[1]670250'!H189</f>
        <v>#REF!</v>
      </c>
      <c r="I192" s="68" t="e">
        <f>#REF!+[1]CSM!H189+#REF!+[1]YY!H189+'[1]Zone verzi'!H189+'[1]67020330'!H189+[1]XX!H189+'[1]Filarmonica+670304'!H189+'[1]67020306'!H189+'[1]670250'!I189</f>
        <v>#REF!</v>
      </c>
      <c r="J192" s="68" t="e">
        <f>#REF!+[1]CSM!I189+#REF!+[1]YY!I189+'[1]Zone verzi'!I189+'[1]67020330'!I189+[1]XX!I189+'[1]Filarmonica+670304'!I189+'[1]67020306'!I189+'[1]670250'!J189</f>
        <v>#REF!</v>
      </c>
      <c r="K192" s="68" t="e">
        <f>#REF!+[1]CSM!J189+#REF!+[1]YY!J189+'[1]Zone verzi'!J189+'[1]67020330'!J189+[1]XX!J189+'[1]Filarmonica+670304'!J189+'[1]67020306'!J189+'[1]670250'!K189</f>
        <v>#REF!</v>
      </c>
      <c r="L192" s="165" t="e">
        <f>#REF!+[1]CSM!K189+#REF!+[1]YY!K189+'[1]Zone verzi'!K189+'[1]67020330'!K189+[1]XX!K189+'[1]Filarmonica+670304'!K189+'[1]67020306'!K189+'[1]670250'!L189</f>
        <v>#REF!</v>
      </c>
    </row>
    <row r="193" spans="1:12" s="87" customFormat="1" ht="20.100000000000001" hidden="1" customHeight="1">
      <c r="A193" s="164"/>
      <c r="B193" s="85" t="s">
        <v>353</v>
      </c>
      <c r="C193" s="67" t="s">
        <v>354</v>
      </c>
      <c r="D193" s="67"/>
      <c r="E193" s="86" t="e">
        <f>#REF!+[1]CSM!D190+#REF!+[1]YY!D190+'[1]Zone verzi'!D190+'[1]67020330'!D190+[1]XX!D190+'[1]Filarmonica+670304'!D190+'[1]67020306'!D190+'[1]670250'!E190</f>
        <v>#REF!</v>
      </c>
      <c r="F193" s="68" t="e">
        <f>#REF!+[1]CSM!E190+#REF!+[1]YY!E190+'[1]Zone verzi'!E190+'[1]67020330'!E190+[1]XX!E190+'[1]Filarmonica+670304'!E190+'[1]67020306'!E190+'[1]670250'!F190</f>
        <v>#REF!</v>
      </c>
      <c r="G193" s="68" t="e">
        <f>#REF!+[1]CSM!F190+#REF!+[1]YY!F190+'[1]Zone verzi'!F190+'[1]67020330'!F190+[1]XX!F190+'[1]Filarmonica+670304'!F190+'[1]67020306'!F190+'[1]670250'!G190</f>
        <v>#REF!</v>
      </c>
      <c r="H193" s="68" t="e">
        <f>#REF!+[1]CSM!G190+#REF!+[1]YY!G190+'[1]Zone verzi'!G190+'[1]67020330'!G190+[1]XX!G190+'[1]Filarmonica+670304'!G190+'[1]67020306'!G190+'[1]670250'!H190</f>
        <v>#REF!</v>
      </c>
      <c r="I193" s="68" t="e">
        <f>#REF!+[1]CSM!H190+#REF!+[1]YY!H190+'[1]Zone verzi'!H190+'[1]67020330'!H190+[1]XX!H190+'[1]Filarmonica+670304'!H190+'[1]67020306'!H190+'[1]670250'!I190</f>
        <v>#REF!</v>
      </c>
      <c r="J193" s="68" t="e">
        <f>#REF!+[1]CSM!I190+#REF!+[1]YY!I190+'[1]Zone verzi'!I190+'[1]67020330'!I190+[1]XX!I190+'[1]Filarmonica+670304'!I190+'[1]67020306'!I190+'[1]670250'!J190</f>
        <v>#REF!</v>
      </c>
      <c r="K193" s="68" t="e">
        <f>#REF!+[1]CSM!J190+#REF!+[1]YY!J190+'[1]Zone verzi'!J190+'[1]67020330'!J190+[1]XX!J190+'[1]Filarmonica+670304'!J190+'[1]67020306'!J190+'[1]670250'!K190</f>
        <v>#REF!</v>
      </c>
      <c r="L193" s="165" t="e">
        <f>#REF!+[1]CSM!K190+#REF!+[1]YY!K190+'[1]Zone verzi'!K190+'[1]67020330'!K190+[1]XX!K190+'[1]Filarmonica+670304'!K190+'[1]67020306'!K190+'[1]670250'!L190</f>
        <v>#REF!</v>
      </c>
    </row>
    <row r="194" spans="1:12" s="87" customFormat="1" ht="20.100000000000001" hidden="1" customHeight="1">
      <c r="A194" s="164"/>
      <c r="B194" s="85" t="s">
        <v>355</v>
      </c>
      <c r="C194" s="67" t="s">
        <v>356</v>
      </c>
      <c r="D194" s="67"/>
      <c r="E194" s="86" t="e">
        <f>#REF!+[1]CSM!D191+#REF!+[1]YY!D191+'[1]Zone verzi'!D191+'[1]67020330'!D191+[1]XX!D191+'[1]Filarmonica+670304'!D191+'[1]67020306'!D191+'[1]670250'!E191</f>
        <v>#REF!</v>
      </c>
      <c r="F194" s="68" t="e">
        <f>#REF!+[1]CSM!E191+#REF!+[1]YY!E191+'[1]Zone verzi'!E191+'[1]67020330'!E191+[1]XX!E191+'[1]Filarmonica+670304'!E191+'[1]67020306'!E191+'[1]670250'!F191</f>
        <v>#REF!</v>
      </c>
      <c r="G194" s="68" t="e">
        <f>#REF!+[1]CSM!F191+#REF!+[1]YY!F191+'[1]Zone verzi'!F191+'[1]67020330'!F191+[1]XX!F191+'[1]Filarmonica+670304'!F191+'[1]67020306'!F191+'[1]670250'!G191</f>
        <v>#REF!</v>
      </c>
      <c r="H194" s="68" t="e">
        <f>#REF!+[1]CSM!G191+#REF!+[1]YY!G191+'[1]Zone verzi'!G191+'[1]67020330'!G191+[1]XX!G191+'[1]Filarmonica+670304'!G191+'[1]67020306'!G191+'[1]670250'!H191</f>
        <v>#REF!</v>
      </c>
      <c r="I194" s="68" t="e">
        <f>#REF!+[1]CSM!H191+#REF!+[1]YY!H191+'[1]Zone verzi'!H191+'[1]67020330'!H191+[1]XX!H191+'[1]Filarmonica+670304'!H191+'[1]67020306'!H191+'[1]670250'!I191</f>
        <v>#REF!</v>
      </c>
      <c r="J194" s="68" t="e">
        <f>#REF!+[1]CSM!I191+#REF!+[1]YY!I191+'[1]Zone verzi'!I191+'[1]67020330'!I191+[1]XX!I191+'[1]Filarmonica+670304'!I191+'[1]67020306'!I191+'[1]670250'!J191</f>
        <v>#REF!</v>
      </c>
      <c r="K194" s="68" t="e">
        <f>#REF!+[1]CSM!J191+#REF!+[1]YY!J191+'[1]Zone verzi'!J191+'[1]67020330'!J191+[1]XX!J191+'[1]Filarmonica+670304'!J191+'[1]67020306'!J191+'[1]670250'!K191</f>
        <v>#REF!</v>
      </c>
      <c r="L194" s="165" t="e">
        <f>#REF!+[1]CSM!K191+#REF!+[1]YY!K191+'[1]Zone verzi'!K191+'[1]67020330'!K191+[1]XX!K191+'[1]Filarmonica+670304'!K191+'[1]67020306'!K191+'[1]670250'!L191</f>
        <v>#REF!</v>
      </c>
    </row>
    <row r="195" spans="1:12" s="87" customFormat="1" ht="20.100000000000001" hidden="1" customHeight="1">
      <c r="A195" s="164"/>
      <c r="B195" s="85" t="s">
        <v>357</v>
      </c>
      <c r="C195" s="67" t="s">
        <v>358</v>
      </c>
      <c r="D195" s="67"/>
      <c r="E195" s="86" t="e">
        <f>#REF!+[1]CSM!D192+#REF!+[1]YY!D192+'[1]Zone verzi'!D192+'[1]67020330'!D192+[1]XX!D192+'[1]Filarmonica+670304'!D192+'[1]67020306'!D192+'[1]670250'!E192</f>
        <v>#REF!</v>
      </c>
      <c r="F195" s="68" t="e">
        <f>#REF!+[1]CSM!E192+#REF!+[1]YY!E192+'[1]Zone verzi'!E192+'[1]67020330'!E192+[1]XX!E192+'[1]Filarmonica+670304'!E192+'[1]67020306'!E192+'[1]670250'!F192</f>
        <v>#REF!</v>
      </c>
      <c r="G195" s="68" t="e">
        <f>#REF!+[1]CSM!F192+#REF!+[1]YY!F192+'[1]Zone verzi'!F192+'[1]67020330'!F192+[1]XX!F192+'[1]Filarmonica+670304'!F192+'[1]67020306'!F192+'[1]670250'!G192</f>
        <v>#REF!</v>
      </c>
      <c r="H195" s="68" t="e">
        <f>#REF!+[1]CSM!G192+#REF!+[1]YY!G192+'[1]Zone verzi'!G192+'[1]67020330'!G192+[1]XX!G192+'[1]Filarmonica+670304'!G192+'[1]67020306'!G192+'[1]670250'!H192</f>
        <v>#REF!</v>
      </c>
      <c r="I195" s="68" t="e">
        <f>#REF!+[1]CSM!H192+#REF!+[1]YY!H192+'[1]Zone verzi'!H192+'[1]67020330'!H192+[1]XX!H192+'[1]Filarmonica+670304'!H192+'[1]67020306'!H192+'[1]670250'!I192</f>
        <v>#REF!</v>
      </c>
      <c r="J195" s="68" t="e">
        <f>#REF!+[1]CSM!I192+#REF!+[1]YY!I192+'[1]Zone verzi'!I192+'[1]67020330'!I192+[1]XX!I192+'[1]Filarmonica+670304'!I192+'[1]67020306'!I192+'[1]670250'!J192</f>
        <v>#REF!</v>
      </c>
      <c r="K195" s="68" t="e">
        <f>#REF!+[1]CSM!J192+#REF!+[1]YY!J192+'[1]Zone verzi'!J192+'[1]67020330'!J192+[1]XX!J192+'[1]Filarmonica+670304'!J192+'[1]67020306'!J192+'[1]670250'!K192</f>
        <v>#REF!</v>
      </c>
      <c r="L195" s="165" t="e">
        <f>#REF!+[1]CSM!K192+#REF!+[1]YY!K192+'[1]Zone verzi'!K192+'[1]67020330'!K192+[1]XX!K192+'[1]Filarmonica+670304'!K192+'[1]67020306'!K192+'[1]670250'!L192</f>
        <v>#REF!</v>
      </c>
    </row>
    <row r="196" spans="1:12" s="87" customFormat="1" ht="20.100000000000001" hidden="1" customHeight="1">
      <c r="A196" s="164"/>
      <c r="B196" s="85" t="s">
        <v>359</v>
      </c>
      <c r="C196" s="67" t="s">
        <v>360</v>
      </c>
      <c r="D196" s="67"/>
      <c r="E196" s="86" t="e">
        <f>#REF!+[1]CSM!D193+#REF!+[1]YY!D193+'[1]Zone verzi'!D193+'[1]67020330'!D193+[1]XX!D193+'[1]Filarmonica+670304'!D193+'[1]67020306'!D193+'[1]670250'!E193</f>
        <v>#REF!</v>
      </c>
      <c r="F196" s="68" t="e">
        <f>#REF!+[1]CSM!E193+#REF!+[1]YY!E193+'[1]Zone verzi'!E193+'[1]67020330'!E193+[1]XX!E193+'[1]Filarmonica+670304'!E193+'[1]67020306'!E193+'[1]670250'!F193</f>
        <v>#REF!</v>
      </c>
      <c r="G196" s="68" t="e">
        <f>#REF!+[1]CSM!F193+#REF!+[1]YY!F193+'[1]Zone verzi'!F193+'[1]67020330'!F193+[1]XX!F193+'[1]Filarmonica+670304'!F193+'[1]67020306'!F193+'[1]670250'!G193</f>
        <v>#REF!</v>
      </c>
      <c r="H196" s="68" t="e">
        <f>#REF!+[1]CSM!G193+#REF!+[1]YY!G193+'[1]Zone verzi'!G193+'[1]67020330'!G193+[1]XX!G193+'[1]Filarmonica+670304'!G193+'[1]67020306'!G193+'[1]670250'!H193</f>
        <v>#REF!</v>
      </c>
      <c r="I196" s="68" t="e">
        <f>#REF!+[1]CSM!H193+#REF!+[1]YY!H193+'[1]Zone verzi'!H193+'[1]67020330'!H193+[1]XX!H193+'[1]Filarmonica+670304'!H193+'[1]67020306'!H193+'[1]670250'!I193</f>
        <v>#REF!</v>
      </c>
      <c r="J196" s="68" t="e">
        <f>#REF!+[1]CSM!I193+#REF!+[1]YY!I193+'[1]Zone verzi'!I193+'[1]67020330'!I193+[1]XX!I193+'[1]Filarmonica+670304'!I193+'[1]67020306'!I193+'[1]670250'!J193</f>
        <v>#REF!</v>
      </c>
      <c r="K196" s="68" t="e">
        <f>#REF!+[1]CSM!J193+#REF!+[1]YY!J193+'[1]Zone verzi'!J193+'[1]67020330'!J193+[1]XX!J193+'[1]Filarmonica+670304'!J193+'[1]67020306'!J193+'[1]670250'!K193</f>
        <v>#REF!</v>
      </c>
      <c r="L196" s="165" t="e">
        <f>#REF!+[1]CSM!K193+#REF!+[1]YY!K193+'[1]Zone verzi'!K193+'[1]67020330'!K193+[1]XX!K193+'[1]Filarmonica+670304'!K193+'[1]67020306'!K193+'[1]670250'!L193</f>
        <v>#REF!</v>
      </c>
    </row>
    <row r="197" spans="1:12" s="87" customFormat="1" ht="20.100000000000001" hidden="1" customHeight="1">
      <c r="A197" s="164"/>
      <c r="B197" s="85" t="s">
        <v>361</v>
      </c>
      <c r="C197" s="67" t="s">
        <v>362</v>
      </c>
      <c r="D197" s="67"/>
      <c r="E197" s="86" t="e">
        <f>#REF!+[1]CSM!D194+#REF!+[1]YY!D194+'[1]Zone verzi'!D194+'[1]67020330'!D194+[1]XX!D194+'[1]Filarmonica+670304'!D194+'[1]67020306'!D194+'[1]670250'!E194</f>
        <v>#REF!</v>
      </c>
      <c r="F197" s="68" t="e">
        <f>#REF!+[1]CSM!E194+#REF!+[1]YY!E194+'[1]Zone verzi'!E194+'[1]67020330'!E194+[1]XX!E194+'[1]Filarmonica+670304'!E194+'[1]67020306'!E194+'[1]670250'!F194</f>
        <v>#REF!</v>
      </c>
      <c r="G197" s="68" t="e">
        <f>#REF!+[1]CSM!F194+#REF!+[1]YY!F194+'[1]Zone verzi'!F194+'[1]67020330'!F194+[1]XX!F194+'[1]Filarmonica+670304'!F194+'[1]67020306'!F194+'[1]670250'!G194</f>
        <v>#REF!</v>
      </c>
      <c r="H197" s="68" t="e">
        <f>#REF!+[1]CSM!G194+#REF!+[1]YY!G194+'[1]Zone verzi'!G194+'[1]67020330'!G194+[1]XX!G194+'[1]Filarmonica+670304'!G194+'[1]67020306'!G194+'[1]670250'!H194</f>
        <v>#REF!</v>
      </c>
      <c r="I197" s="68" t="e">
        <f>#REF!+[1]CSM!H194+#REF!+[1]YY!H194+'[1]Zone verzi'!H194+'[1]67020330'!H194+[1]XX!H194+'[1]Filarmonica+670304'!H194+'[1]67020306'!H194+'[1]670250'!I194</f>
        <v>#REF!</v>
      </c>
      <c r="J197" s="68" t="e">
        <f>#REF!+[1]CSM!I194+#REF!+[1]YY!I194+'[1]Zone verzi'!I194+'[1]67020330'!I194+[1]XX!I194+'[1]Filarmonica+670304'!I194+'[1]67020306'!I194+'[1]670250'!J194</f>
        <v>#REF!</v>
      </c>
      <c r="K197" s="68" t="e">
        <f>#REF!+[1]CSM!J194+#REF!+[1]YY!J194+'[1]Zone verzi'!J194+'[1]67020330'!J194+[1]XX!J194+'[1]Filarmonica+670304'!J194+'[1]67020306'!J194+'[1]670250'!K194</f>
        <v>#REF!</v>
      </c>
      <c r="L197" s="165" t="e">
        <f>#REF!+[1]CSM!K194+#REF!+[1]YY!K194+'[1]Zone verzi'!K194+'[1]67020330'!K194+[1]XX!K194+'[1]Filarmonica+670304'!K194+'[1]67020306'!K194+'[1]670250'!L194</f>
        <v>#REF!</v>
      </c>
    </row>
    <row r="198" spans="1:12" s="87" customFormat="1" ht="20.100000000000001" hidden="1" customHeight="1">
      <c r="A198" s="164"/>
      <c r="B198" s="85" t="s">
        <v>363</v>
      </c>
      <c r="C198" s="67" t="s">
        <v>364</v>
      </c>
      <c r="D198" s="67"/>
      <c r="E198" s="86" t="e">
        <f>#REF!+[1]CSM!D195+#REF!+[1]YY!D195+'[1]Zone verzi'!D195+'[1]67020330'!D195+[1]XX!D195+'[1]Filarmonica+670304'!D195+'[1]67020306'!D195+'[1]670250'!E195</f>
        <v>#REF!</v>
      </c>
      <c r="F198" s="68" t="e">
        <f>#REF!+[1]CSM!E195+#REF!+[1]YY!E195+'[1]Zone verzi'!E195+'[1]67020330'!E195+[1]XX!E195+'[1]Filarmonica+670304'!E195+'[1]67020306'!E195+'[1]670250'!F195</f>
        <v>#REF!</v>
      </c>
      <c r="G198" s="68" t="e">
        <f>#REF!+[1]CSM!F195+#REF!+[1]YY!F195+'[1]Zone verzi'!F195+'[1]67020330'!F195+[1]XX!F195+'[1]Filarmonica+670304'!F195+'[1]67020306'!F195+'[1]670250'!G195</f>
        <v>#REF!</v>
      </c>
      <c r="H198" s="68" t="e">
        <f>#REF!+[1]CSM!G195+#REF!+[1]YY!G195+'[1]Zone verzi'!G195+'[1]67020330'!G195+[1]XX!G195+'[1]Filarmonica+670304'!G195+'[1]67020306'!G195+'[1]670250'!H195</f>
        <v>#REF!</v>
      </c>
      <c r="I198" s="68" t="e">
        <f>#REF!+[1]CSM!H195+#REF!+[1]YY!H195+'[1]Zone verzi'!H195+'[1]67020330'!H195+[1]XX!H195+'[1]Filarmonica+670304'!H195+'[1]67020306'!H195+'[1]670250'!I195</f>
        <v>#REF!</v>
      </c>
      <c r="J198" s="68" t="e">
        <f>#REF!+[1]CSM!I195+#REF!+[1]YY!I195+'[1]Zone verzi'!I195+'[1]67020330'!I195+[1]XX!I195+'[1]Filarmonica+670304'!I195+'[1]67020306'!I195+'[1]670250'!J195</f>
        <v>#REF!</v>
      </c>
      <c r="K198" s="68" t="e">
        <f>#REF!+[1]CSM!J195+#REF!+[1]YY!J195+'[1]Zone verzi'!J195+'[1]67020330'!J195+[1]XX!J195+'[1]Filarmonica+670304'!J195+'[1]67020306'!J195+'[1]670250'!K195</f>
        <v>#REF!</v>
      </c>
      <c r="L198" s="165" t="e">
        <f>#REF!+[1]CSM!K195+#REF!+[1]YY!K195+'[1]Zone verzi'!K195+'[1]67020330'!K195+[1]XX!K195+'[1]Filarmonica+670304'!K195+'[1]67020306'!K195+'[1]670250'!L195</f>
        <v>#REF!</v>
      </c>
    </row>
    <row r="199" spans="1:12" s="87" customFormat="1" ht="20.100000000000001" customHeight="1">
      <c r="A199" s="164"/>
      <c r="B199" s="85" t="s">
        <v>365</v>
      </c>
      <c r="C199" s="179" t="s">
        <v>366</v>
      </c>
      <c r="D199" s="67"/>
      <c r="E199" s="68">
        <f>'[1]Filarmonica+670304'!D196</f>
        <v>0</v>
      </c>
      <c r="F199" s="68">
        <f>'[1]Filarmonica+670304'!E196</f>
        <v>40000</v>
      </c>
      <c r="G199" s="68">
        <f>'[1]Filarmonica+670304'!F196</f>
        <v>150000</v>
      </c>
      <c r="H199" s="68">
        <f>'[1]Filarmonica+670304'!G196</f>
        <v>139581</v>
      </c>
      <c r="I199" s="68">
        <f>'[1]Filarmonica+670304'!H196</f>
        <v>139581</v>
      </c>
      <c r="J199" s="68">
        <f>'[1]Filarmonica+670304'!I196</f>
        <v>139581</v>
      </c>
      <c r="K199" s="68">
        <f>'[1]Filarmonica+670304'!J196</f>
        <v>0</v>
      </c>
      <c r="L199" s="165">
        <f>'[1]Filarmonica+670304'!K196</f>
        <v>139581</v>
      </c>
    </row>
    <row r="200" spans="1:12" s="15" customFormat="1" ht="20.100000000000001" hidden="1" customHeight="1">
      <c r="A200" s="154" t="s">
        <v>367</v>
      </c>
      <c r="B200" s="70"/>
      <c r="C200" s="72" t="s">
        <v>368</v>
      </c>
      <c r="D200" s="72"/>
      <c r="E200" s="72" t="s">
        <v>369</v>
      </c>
      <c r="F200" s="73">
        <f>F201</f>
        <v>0</v>
      </c>
      <c r="G200" s="73">
        <f t="shared" ref="G200:L200" si="21">G201</f>
        <v>0</v>
      </c>
      <c r="H200" s="73">
        <f t="shared" si="21"/>
        <v>0</v>
      </c>
      <c r="I200" s="73">
        <f t="shared" si="21"/>
        <v>0</v>
      </c>
      <c r="J200" s="73">
        <f t="shared" si="21"/>
        <v>0</v>
      </c>
      <c r="K200" s="73">
        <f t="shared" si="21"/>
        <v>0</v>
      </c>
      <c r="L200" s="162">
        <f t="shared" si="21"/>
        <v>0</v>
      </c>
    </row>
    <row r="201" spans="1:12" s="15" customFormat="1" ht="20.100000000000001" hidden="1" customHeight="1">
      <c r="A201" s="193" t="s">
        <v>370</v>
      </c>
      <c r="B201" s="194"/>
      <c r="C201" s="26" t="s">
        <v>371</v>
      </c>
      <c r="D201" s="26"/>
      <c r="E201" s="26" t="s">
        <v>369</v>
      </c>
      <c r="F201" s="27">
        <f>F202+F203+F204+F205+F206+F207+F208+F209+F210+F211+F212</f>
        <v>0</v>
      </c>
      <c r="G201" s="27">
        <f t="shared" ref="G201:L201" si="22">G202+G203+G204+G205+G206+G207+G208+G209+G210+G211+G212</f>
        <v>0</v>
      </c>
      <c r="H201" s="27">
        <f t="shared" si="22"/>
        <v>0</v>
      </c>
      <c r="I201" s="27">
        <f t="shared" si="22"/>
        <v>0</v>
      </c>
      <c r="J201" s="27">
        <f t="shared" si="22"/>
        <v>0</v>
      </c>
      <c r="K201" s="27">
        <f t="shared" si="22"/>
        <v>0</v>
      </c>
      <c r="L201" s="130">
        <f t="shared" si="22"/>
        <v>0</v>
      </c>
    </row>
    <row r="202" spans="1:12" s="53" customFormat="1" ht="20.100000000000001" hidden="1" customHeight="1">
      <c r="A202" s="135"/>
      <c r="B202" s="50" t="s">
        <v>372</v>
      </c>
      <c r="C202" s="30" t="s">
        <v>373</v>
      </c>
      <c r="D202" s="30"/>
      <c r="E202" s="64" t="s">
        <v>369</v>
      </c>
      <c r="F202" s="31">
        <f>[1]CSM!E199+[1]YY!E199+'[1]Zone verzi'!E199+'[1]67020330'!E199+[1]XX!E199+'[1]Filarmonica+670304'!E199+'[1]67020306'!E199+'[1]670250'!F199</f>
        <v>0</v>
      </c>
      <c r="G202" s="31">
        <f>[1]CSM!F199+[1]YY!F199+'[1]Zone verzi'!F199+'[1]67020330'!F199+[1]XX!F199+'[1]Filarmonica+670304'!F199+'[1]67020306'!F199+'[1]670250'!G199</f>
        <v>0</v>
      </c>
      <c r="H202" s="31">
        <f>[1]CSM!G199+[1]YY!G199+'[1]Zone verzi'!G199+'[1]67020330'!G199+[1]XX!G199+'[1]Filarmonica+670304'!G199+'[1]67020306'!G199+'[1]670250'!H199</f>
        <v>0</v>
      </c>
      <c r="I202" s="31">
        <f>[1]CSM!H199+[1]YY!H199+'[1]Zone verzi'!H199+'[1]67020330'!H199+[1]XX!H199+'[1]Filarmonica+670304'!H199+'[1]67020306'!H199+'[1]670250'!I199</f>
        <v>0</v>
      </c>
      <c r="J202" s="31">
        <f>[1]CSM!I199+[1]YY!I199+'[1]Zone verzi'!I199+'[1]67020330'!I199+[1]XX!I199+'[1]Filarmonica+670304'!I199+'[1]67020306'!I199+'[1]670250'!J199</f>
        <v>0</v>
      </c>
      <c r="K202" s="31">
        <f>[1]CSM!J199+[1]YY!J199+'[1]Zone verzi'!J199+'[1]67020330'!J199+[1]XX!J199+'[1]Filarmonica+670304'!J199+'[1]67020306'!J199+'[1]670250'!K199</f>
        <v>0</v>
      </c>
      <c r="L202" s="132">
        <f>[1]CSM!K199+[1]YY!K199+'[1]Zone verzi'!K199+'[1]67020330'!K199+[1]XX!K199+'[1]Filarmonica+670304'!K199+'[1]67020306'!K199+'[1]670250'!L199</f>
        <v>0</v>
      </c>
    </row>
    <row r="203" spans="1:12" s="53" customFormat="1" ht="20.100000000000001" hidden="1" customHeight="1">
      <c r="A203" s="135"/>
      <c r="B203" s="50" t="s">
        <v>374</v>
      </c>
      <c r="C203" s="30" t="s">
        <v>375</v>
      </c>
      <c r="D203" s="30"/>
      <c r="E203" s="64" t="s">
        <v>369</v>
      </c>
      <c r="F203" s="31">
        <f>[1]CSM!E200+[1]YY!E200+'[1]Zone verzi'!E200+'[1]67020330'!E200+[1]XX!E200+'[1]Filarmonica+670304'!E200+'[1]67020306'!E200+'[1]670250'!F200</f>
        <v>0</v>
      </c>
      <c r="G203" s="31">
        <f>[1]CSM!F200+[1]YY!F200+'[1]Zone verzi'!F200+'[1]67020330'!F200+[1]XX!F200+'[1]Filarmonica+670304'!F200+'[1]67020306'!F200+'[1]670250'!G200</f>
        <v>0</v>
      </c>
      <c r="H203" s="31">
        <f>[1]CSM!G200+[1]YY!G200+'[1]Zone verzi'!G200+'[1]67020330'!G200+[1]XX!G200+'[1]Filarmonica+670304'!G200+'[1]67020306'!G200+'[1]670250'!H200</f>
        <v>0</v>
      </c>
      <c r="I203" s="31">
        <f>[1]CSM!H200+[1]YY!H200+'[1]Zone verzi'!H200+'[1]67020330'!H200+[1]XX!H200+'[1]Filarmonica+670304'!H200+'[1]67020306'!H200+'[1]670250'!I200</f>
        <v>0</v>
      </c>
      <c r="J203" s="31">
        <f>[1]CSM!I200+[1]YY!I200+'[1]Zone verzi'!I200+'[1]67020330'!I200+[1]XX!I200+'[1]Filarmonica+670304'!I200+'[1]67020306'!I200+'[1]670250'!J200</f>
        <v>0</v>
      </c>
      <c r="K203" s="31">
        <f>[1]CSM!J200+[1]YY!J200+'[1]Zone verzi'!J200+'[1]67020330'!J200+[1]XX!J200+'[1]Filarmonica+670304'!J200+'[1]67020306'!J200+'[1]670250'!K200</f>
        <v>0</v>
      </c>
      <c r="L203" s="132">
        <f>[1]CSM!K200+[1]YY!K200+'[1]Zone verzi'!K200+'[1]67020330'!K200+[1]XX!K200+'[1]Filarmonica+670304'!K200+'[1]67020306'!K200+'[1]670250'!L200</f>
        <v>0</v>
      </c>
    </row>
    <row r="204" spans="1:12" s="53" customFormat="1" ht="20.100000000000001" hidden="1" customHeight="1">
      <c r="A204" s="135"/>
      <c r="B204" s="50" t="s">
        <v>376</v>
      </c>
      <c r="C204" s="30" t="s">
        <v>377</v>
      </c>
      <c r="D204" s="30"/>
      <c r="E204" s="64" t="s">
        <v>369</v>
      </c>
      <c r="F204" s="31">
        <f>[1]CSM!E201+[1]YY!E201+'[1]Zone verzi'!E201+'[1]67020330'!E201+[1]XX!E201+'[1]Filarmonica+670304'!E201+'[1]67020306'!E201+'[1]670250'!F201</f>
        <v>0</v>
      </c>
      <c r="G204" s="31">
        <f>[1]CSM!F201+[1]YY!F201+'[1]Zone verzi'!F201+'[1]67020330'!F201+[1]XX!F201+'[1]Filarmonica+670304'!F201+'[1]67020306'!F201+'[1]670250'!G201</f>
        <v>0</v>
      </c>
      <c r="H204" s="31">
        <f>[1]CSM!G201+[1]YY!G201+'[1]Zone verzi'!G201+'[1]67020330'!G201+[1]XX!G201+'[1]Filarmonica+670304'!G201+'[1]67020306'!G201+'[1]670250'!H201</f>
        <v>0</v>
      </c>
      <c r="I204" s="31">
        <f>[1]CSM!H201+[1]YY!H201+'[1]Zone verzi'!H201+'[1]67020330'!H201+[1]XX!H201+'[1]Filarmonica+670304'!H201+'[1]67020306'!H201+'[1]670250'!I201</f>
        <v>0</v>
      </c>
      <c r="J204" s="31">
        <f>[1]CSM!I201+[1]YY!I201+'[1]Zone verzi'!I201+'[1]67020330'!I201+[1]XX!I201+'[1]Filarmonica+670304'!I201+'[1]67020306'!I201+'[1]670250'!J201</f>
        <v>0</v>
      </c>
      <c r="K204" s="31">
        <f>[1]CSM!J201+[1]YY!J201+'[1]Zone verzi'!J201+'[1]67020330'!J201+[1]XX!J201+'[1]Filarmonica+670304'!J201+'[1]67020306'!J201+'[1]670250'!K201</f>
        <v>0</v>
      </c>
      <c r="L204" s="132">
        <f>[1]CSM!K201+[1]YY!K201+'[1]Zone verzi'!K201+'[1]67020330'!K201+[1]XX!K201+'[1]Filarmonica+670304'!K201+'[1]67020306'!K201+'[1]670250'!L201</f>
        <v>0</v>
      </c>
    </row>
    <row r="205" spans="1:12" s="53" customFormat="1" ht="20.100000000000001" hidden="1" customHeight="1">
      <c r="A205" s="135"/>
      <c r="B205" s="50" t="s">
        <v>378</v>
      </c>
      <c r="C205" s="30" t="s">
        <v>379</v>
      </c>
      <c r="D205" s="30"/>
      <c r="E205" s="64" t="s">
        <v>369</v>
      </c>
      <c r="F205" s="31">
        <f>[1]CSM!E202+[1]YY!E202+'[1]Zone verzi'!E202+'[1]67020330'!E202+[1]XX!E202+'[1]Filarmonica+670304'!E202+'[1]67020306'!E202+'[1]670250'!F202</f>
        <v>0</v>
      </c>
      <c r="G205" s="31">
        <f>[1]CSM!F202+[1]YY!F202+'[1]Zone verzi'!F202+'[1]67020330'!F202+[1]XX!F202+'[1]Filarmonica+670304'!F202+'[1]67020306'!F202+'[1]670250'!G202</f>
        <v>0</v>
      </c>
      <c r="H205" s="31">
        <f>[1]CSM!G202+[1]YY!G202+'[1]Zone verzi'!G202+'[1]67020330'!G202+[1]XX!G202+'[1]Filarmonica+670304'!G202+'[1]67020306'!G202+'[1]670250'!H202</f>
        <v>0</v>
      </c>
      <c r="I205" s="31">
        <f>[1]CSM!H202+[1]YY!H202+'[1]Zone verzi'!H202+'[1]67020330'!H202+[1]XX!H202+'[1]Filarmonica+670304'!H202+'[1]67020306'!H202+'[1]670250'!I202</f>
        <v>0</v>
      </c>
      <c r="J205" s="31">
        <f>[1]CSM!I202+[1]YY!I202+'[1]Zone verzi'!I202+'[1]67020330'!I202+[1]XX!I202+'[1]Filarmonica+670304'!I202+'[1]67020306'!I202+'[1]670250'!J202</f>
        <v>0</v>
      </c>
      <c r="K205" s="31">
        <f>[1]CSM!J202+[1]YY!J202+'[1]Zone verzi'!J202+'[1]67020330'!J202+[1]XX!J202+'[1]Filarmonica+670304'!J202+'[1]67020306'!J202+'[1]670250'!K202</f>
        <v>0</v>
      </c>
      <c r="L205" s="132">
        <f>[1]CSM!K202+[1]YY!K202+'[1]Zone verzi'!K202+'[1]67020330'!K202+[1]XX!K202+'[1]Filarmonica+670304'!K202+'[1]67020306'!K202+'[1]670250'!L202</f>
        <v>0</v>
      </c>
    </row>
    <row r="206" spans="1:12" s="53" customFormat="1" ht="20.100000000000001" hidden="1" customHeight="1">
      <c r="A206" s="135"/>
      <c r="B206" s="40" t="s">
        <v>380</v>
      </c>
      <c r="C206" s="30" t="s">
        <v>381</v>
      </c>
      <c r="D206" s="30"/>
      <c r="E206" s="64" t="s">
        <v>369</v>
      </c>
      <c r="F206" s="31">
        <f>[1]CSM!E203+[1]YY!E203+'[1]Zone verzi'!E203+'[1]67020330'!E203+[1]XX!E203+'[1]Filarmonica+670304'!E203+'[1]67020306'!E203+'[1]670250'!F203</f>
        <v>0</v>
      </c>
      <c r="G206" s="31">
        <f>[1]CSM!F203+[1]YY!F203+'[1]Zone verzi'!F203+'[1]67020330'!F203+[1]XX!F203+'[1]Filarmonica+670304'!F203+'[1]67020306'!F203+'[1]670250'!G203</f>
        <v>0</v>
      </c>
      <c r="H206" s="31">
        <f>[1]CSM!G203+[1]YY!G203+'[1]Zone verzi'!G203+'[1]67020330'!G203+[1]XX!G203+'[1]Filarmonica+670304'!G203+'[1]67020306'!G203+'[1]670250'!H203</f>
        <v>0</v>
      </c>
      <c r="I206" s="31">
        <f>[1]CSM!H203+[1]YY!H203+'[1]Zone verzi'!H203+'[1]67020330'!H203+[1]XX!H203+'[1]Filarmonica+670304'!H203+'[1]67020306'!H203+'[1]670250'!I203</f>
        <v>0</v>
      </c>
      <c r="J206" s="31">
        <f>[1]CSM!I203+[1]YY!I203+'[1]Zone verzi'!I203+'[1]67020330'!I203+[1]XX!I203+'[1]Filarmonica+670304'!I203+'[1]67020306'!I203+'[1]670250'!J203</f>
        <v>0</v>
      </c>
      <c r="K206" s="31">
        <f>[1]CSM!J203+[1]YY!J203+'[1]Zone verzi'!J203+'[1]67020330'!J203+[1]XX!J203+'[1]Filarmonica+670304'!J203+'[1]67020306'!J203+'[1]670250'!K203</f>
        <v>0</v>
      </c>
      <c r="L206" s="132">
        <f>[1]CSM!K203+[1]YY!K203+'[1]Zone verzi'!K203+'[1]67020330'!K203+[1]XX!K203+'[1]Filarmonica+670304'!K203+'[1]67020306'!K203+'[1]670250'!L203</f>
        <v>0</v>
      </c>
    </row>
    <row r="207" spans="1:12" s="53" customFormat="1" ht="20.100000000000001" hidden="1" customHeight="1">
      <c r="A207" s="166"/>
      <c r="B207" s="50" t="s">
        <v>382</v>
      </c>
      <c r="C207" s="30" t="s">
        <v>383</v>
      </c>
      <c r="D207" s="30"/>
      <c r="E207" s="64" t="s">
        <v>369</v>
      </c>
      <c r="F207" s="31">
        <f>[1]CSM!E204+[1]YY!E204+'[1]Zone verzi'!E204+'[1]67020330'!E204+[1]XX!E204+'[1]Filarmonica+670304'!E204+'[1]67020306'!E204+'[1]670250'!F204</f>
        <v>0</v>
      </c>
      <c r="G207" s="31">
        <f>[1]CSM!F204+[1]YY!F204+'[1]Zone verzi'!F204+'[1]67020330'!F204+[1]XX!F204+'[1]Filarmonica+670304'!F204+'[1]67020306'!F204+'[1]670250'!G204</f>
        <v>0</v>
      </c>
      <c r="H207" s="31">
        <f>[1]CSM!G204+[1]YY!G204+'[1]Zone verzi'!G204+'[1]67020330'!G204+[1]XX!G204+'[1]Filarmonica+670304'!G204+'[1]67020306'!G204+'[1]670250'!H204</f>
        <v>0</v>
      </c>
      <c r="I207" s="31">
        <f>[1]CSM!H204+[1]YY!H204+'[1]Zone verzi'!H204+'[1]67020330'!H204+[1]XX!H204+'[1]Filarmonica+670304'!H204+'[1]67020306'!H204+'[1]670250'!I204</f>
        <v>0</v>
      </c>
      <c r="J207" s="31">
        <f>[1]CSM!I204+[1]YY!I204+'[1]Zone verzi'!I204+'[1]67020330'!I204+[1]XX!I204+'[1]Filarmonica+670304'!I204+'[1]67020306'!I204+'[1]670250'!J204</f>
        <v>0</v>
      </c>
      <c r="K207" s="31">
        <f>[1]CSM!J204+[1]YY!J204+'[1]Zone verzi'!J204+'[1]67020330'!J204+[1]XX!J204+'[1]Filarmonica+670304'!J204+'[1]67020306'!J204+'[1]670250'!K204</f>
        <v>0</v>
      </c>
      <c r="L207" s="132">
        <f>[1]CSM!K204+[1]YY!K204+'[1]Zone verzi'!K204+'[1]67020330'!K204+[1]XX!K204+'[1]Filarmonica+670304'!K204+'[1]67020306'!K204+'[1]670250'!L204</f>
        <v>0</v>
      </c>
    </row>
    <row r="208" spans="1:12" s="53" customFormat="1" ht="20.100000000000001" hidden="1" customHeight="1">
      <c r="A208" s="166"/>
      <c r="B208" s="50" t="s">
        <v>384</v>
      </c>
      <c r="C208" s="30" t="s">
        <v>385</v>
      </c>
      <c r="D208" s="30"/>
      <c r="E208" s="64" t="s">
        <v>369</v>
      </c>
      <c r="F208" s="31">
        <f>[1]CSM!E205+[1]YY!E205+'[1]Zone verzi'!E205+'[1]67020330'!E205+[1]XX!E205+'[1]Filarmonica+670304'!E205+'[1]67020306'!E205+'[1]670250'!F205</f>
        <v>0</v>
      </c>
      <c r="G208" s="31">
        <f>[1]CSM!F205+[1]YY!F205+'[1]Zone verzi'!F205+'[1]67020330'!F205+[1]XX!F205+'[1]Filarmonica+670304'!F205+'[1]67020306'!F205+'[1]670250'!G205</f>
        <v>0</v>
      </c>
      <c r="H208" s="31">
        <f>[1]CSM!G205+[1]YY!G205+'[1]Zone verzi'!G205+'[1]67020330'!G205+[1]XX!G205+'[1]Filarmonica+670304'!G205+'[1]67020306'!G205+'[1]670250'!H205</f>
        <v>0</v>
      </c>
      <c r="I208" s="31">
        <f>[1]CSM!H205+[1]YY!H205+'[1]Zone verzi'!H205+'[1]67020330'!H205+[1]XX!H205+'[1]Filarmonica+670304'!H205+'[1]67020306'!H205+'[1]670250'!I205</f>
        <v>0</v>
      </c>
      <c r="J208" s="31">
        <f>[1]CSM!I205+[1]YY!I205+'[1]Zone verzi'!I205+'[1]67020330'!I205+[1]XX!I205+'[1]Filarmonica+670304'!I205+'[1]67020306'!I205+'[1]670250'!J205</f>
        <v>0</v>
      </c>
      <c r="K208" s="31">
        <f>[1]CSM!J205+[1]YY!J205+'[1]Zone verzi'!J205+'[1]67020330'!J205+[1]XX!J205+'[1]Filarmonica+670304'!J205+'[1]67020306'!J205+'[1]670250'!K205</f>
        <v>0</v>
      </c>
      <c r="L208" s="132">
        <f>[1]CSM!K205+[1]YY!K205+'[1]Zone verzi'!K205+'[1]67020330'!K205+[1]XX!K205+'[1]Filarmonica+670304'!K205+'[1]67020306'!K205+'[1]670250'!L205</f>
        <v>0</v>
      </c>
    </row>
    <row r="209" spans="1:12" s="53" customFormat="1" ht="20.100000000000001" hidden="1" customHeight="1">
      <c r="A209" s="166"/>
      <c r="B209" s="36" t="s">
        <v>386</v>
      </c>
      <c r="C209" s="30" t="s">
        <v>387</v>
      </c>
      <c r="D209" s="30"/>
      <c r="E209" s="64" t="s">
        <v>369</v>
      </c>
      <c r="F209" s="31">
        <f>[1]CSM!E206+[1]YY!E206+'[1]Zone verzi'!E206+'[1]67020330'!E206+[1]XX!E206+'[1]Filarmonica+670304'!E206+'[1]67020306'!E206+'[1]670250'!F206</f>
        <v>0</v>
      </c>
      <c r="G209" s="31">
        <f>[1]CSM!F206+[1]YY!F206+'[1]Zone verzi'!F206+'[1]67020330'!F206+[1]XX!F206+'[1]Filarmonica+670304'!F206+'[1]67020306'!F206+'[1]670250'!G206</f>
        <v>0</v>
      </c>
      <c r="H209" s="31">
        <f>[1]CSM!G206+[1]YY!G206+'[1]Zone verzi'!G206+'[1]67020330'!G206+[1]XX!G206+'[1]Filarmonica+670304'!G206+'[1]67020306'!G206+'[1]670250'!H206</f>
        <v>0</v>
      </c>
      <c r="I209" s="31">
        <f>[1]CSM!H206+[1]YY!H206+'[1]Zone verzi'!H206+'[1]67020330'!H206+[1]XX!H206+'[1]Filarmonica+670304'!H206+'[1]67020306'!H206+'[1]670250'!I206</f>
        <v>0</v>
      </c>
      <c r="J209" s="31">
        <f>[1]CSM!I206+[1]YY!I206+'[1]Zone verzi'!I206+'[1]67020330'!I206+[1]XX!I206+'[1]Filarmonica+670304'!I206+'[1]67020306'!I206+'[1]670250'!J206</f>
        <v>0</v>
      </c>
      <c r="K209" s="31">
        <f>[1]CSM!J206+[1]YY!J206+'[1]Zone verzi'!J206+'[1]67020330'!J206+[1]XX!J206+'[1]Filarmonica+670304'!J206+'[1]67020306'!J206+'[1]670250'!K206</f>
        <v>0</v>
      </c>
      <c r="L209" s="132">
        <f>[1]CSM!K206+[1]YY!K206+'[1]Zone verzi'!K206+'[1]67020330'!K206+[1]XX!K206+'[1]Filarmonica+670304'!K206+'[1]67020306'!K206+'[1]670250'!L206</f>
        <v>0</v>
      </c>
    </row>
    <row r="210" spans="1:12" s="53" customFormat="1" ht="20.100000000000001" hidden="1" customHeight="1">
      <c r="A210" s="166"/>
      <c r="B210" s="36" t="s">
        <v>388</v>
      </c>
      <c r="C210" s="30" t="s">
        <v>389</v>
      </c>
      <c r="D210" s="30"/>
      <c r="E210" s="64" t="s">
        <v>369</v>
      </c>
      <c r="F210" s="31">
        <f>[1]CSM!E207+[1]YY!E207+'[1]Zone verzi'!E207+'[1]67020330'!E207+[1]XX!E207+'[1]Filarmonica+670304'!E207+'[1]67020306'!E207+'[1]670250'!F207</f>
        <v>0</v>
      </c>
      <c r="G210" s="31">
        <f>[1]CSM!F207+[1]YY!F207+'[1]Zone verzi'!F207+'[1]67020330'!F207+[1]XX!F207+'[1]Filarmonica+670304'!F207+'[1]67020306'!F207+'[1]670250'!G207</f>
        <v>0</v>
      </c>
      <c r="H210" s="31">
        <f>[1]CSM!G207+[1]YY!G207+'[1]Zone verzi'!G207+'[1]67020330'!G207+[1]XX!G207+'[1]Filarmonica+670304'!G207+'[1]67020306'!G207+'[1]670250'!H207</f>
        <v>0</v>
      </c>
      <c r="I210" s="31">
        <f>[1]CSM!H207+[1]YY!H207+'[1]Zone verzi'!H207+'[1]67020330'!H207+[1]XX!H207+'[1]Filarmonica+670304'!H207+'[1]67020306'!H207+'[1]670250'!I207</f>
        <v>0</v>
      </c>
      <c r="J210" s="31">
        <f>[1]CSM!I207+[1]YY!I207+'[1]Zone verzi'!I207+'[1]67020330'!I207+[1]XX!I207+'[1]Filarmonica+670304'!I207+'[1]67020306'!I207+'[1]670250'!J207</f>
        <v>0</v>
      </c>
      <c r="K210" s="31">
        <f>[1]CSM!J207+[1]YY!J207+'[1]Zone verzi'!J207+'[1]67020330'!J207+[1]XX!J207+'[1]Filarmonica+670304'!J207+'[1]67020306'!J207+'[1]670250'!K207</f>
        <v>0</v>
      </c>
      <c r="L210" s="132">
        <f>[1]CSM!K207+[1]YY!K207+'[1]Zone verzi'!K207+'[1]67020330'!K207+[1]XX!K207+'[1]Filarmonica+670304'!K207+'[1]67020306'!K207+'[1]670250'!L207</f>
        <v>0</v>
      </c>
    </row>
    <row r="211" spans="1:12" s="53" customFormat="1" ht="20.100000000000001" hidden="1" customHeight="1">
      <c r="A211" s="166"/>
      <c r="B211" s="36" t="s">
        <v>390</v>
      </c>
      <c r="C211" s="30" t="s">
        <v>391</v>
      </c>
      <c r="D211" s="30"/>
      <c r="E211" s="64" t="s">
        <v>369</v>
      </c>
      <c r="F211" s="31">
        <f>[1]CSM!E208+[1]YY!E208+'[1]Zone verzi'!E208+'[1]67020330'!E208+[1]XX!E208+'[1]Filarmonica+670304'!E208+'[1]67020306'!E208+'[1]670250'!F208</f>
        <v>0</v>
      </c>
      <c r="G211" s="31">
        <f>[1]CSM!F208+[1]YY!F208+'[1]Zone verzi'!F208+'[1]67020330'!F208+[1]XX!F208+'[1]Filarmonica+670304'!F208+'[1]67020306'!F208+'[1]670250'!G208</f>
        <v>0</v>
      </c>
      <c r="H211" s="31">
        <f>[1]CSM!G208+[1]YY!G208+'[1]Zone verzi'!G208+'[1]67020330'!G208+[1]XX!G208+'[1]Filarmonica+670304'!G208+'[1]67020306'!G208+'[1]670250'!H208</f>
        <v>0</v>
      </c>
      <c r="I211" s="31">
        <f>[1]CSM!H208+[1]YY!H208+'[1]Zone verzi'!H208+'[1]67020330'!H208+[1]XX!H208+'[1]Filarmonica+670304'!H208+'[1]67020306'!H208+'[1]670250'!I208</f>
        <v>0</v>
      </c>
      <c r="J211" s="31">
        <f>[1]CSM!I208+[1]YY!I208+'[1]Zone verzi'!I208+'[1]67020330'!I208+[1]XX!I208+'[1]Filarmonica+670304'!I208+'[1]67020306'!I208+'[1]670250'!J208</f>
        <v>0</v>
      </c>
      <c r="K211" s="31">
        <f>[1]CSM!J208+[1]YY!J208+'[1]Zone verzi'!J208+'[1]67020330'!J208+[1]XX!J208+'[1]Filarmonica+670304'!J208+'[1]67020306'!J208+'[1]670250'!K208</f>
        <v>0</v>
      </c>
      <c r="L211" s="132">
        <f>[1]CSM!K208+[1]YY!K208+'[1]Zone verzi'!K208+'[1]67020330'!K208+[1]XX!K208+'[1]Filarmonica+670304'!K208+'[1]67020306'!K208+'[1]670250'!L208</f>
        <v>0</v>
      </c>
    </row>
    <row r="212" spans="1:12" s="53" customFormat="1" ht="20.100000000000001" hidden="1" customHeight="1">
      <c r="A212" s="166"/>
      <c r="B212" s="66" t="s">
        <v>392</v>
      </c>
      <c r="C212" s="30" t="s">
        <v>393</v>
      </c>
      <c r="D212" s="30"/>
      <c r="E212" s="64" t="s">
        <v>369</v>
      </c>
      <c r="F212" s="31">
        <f>[1]CSM!E209+[1]YY!E209+'[1]Zone verzi'!E209+'[1]67020330'!E209+[1]XX!E209+'[1]Filarmonica+670304'!E209+'[1]67020306'!E209+'[1]670250'!F209</f>
        <v>0</v>
      </c>
      <c r="G212" s="31">
        <f>[1]CSM!F209+[1]YY!F209+'[1]Zone verzi'!F209+'[1]67020330'!F209+[1]XX!F209+'[1]Filarmonica+670304'!F209+'[1]67020306'!F209+'[1]670250'!G209</f>
        <v>0</v>
      </c>
      <c r="H212" s="31">
        <f>[1]CSM!G209+[1]YY!G209+'[1]Zone verzi'!G209+'[1]67020330'!G209+[1]XX!G209+'[1]Filarmonica+670304'!G209+'[1]67020306'!G209+'[1]670250'!H209</f>
        <v>0</v>
      </c>
      <c r="I212" s="31">
        <f>[1]CSM!H209+[1]YY!H209+'[1]Zone verzi'!H209+'[1]67020330'!H209+[1]XX!H209+'[1]Filarmonica+670304'!H209+'[1]67020306'!H209+'[1]670250'!I209</f>
        <v>0</v>
      </c>
      <c r="J212" s="31">
        <f>[1]CSM!I209+[1]YY!I209+'[1]Zone verzi'!I209+'[1]67020330'!I209+[1]XX!I209+'[1]Filarmonica+670304'!I209+'[1]67020306'!I209+'[1]670250'!J209</f>
        <v>0</v>
      </c>
      <c r="K212" s="31">
        <f>[1]CSM!J209+[1]YY!J209+'[1]Zone verzi'!J209+'[1]67020330'!J209+[1]XX!J209+'[1]Filarmonica+670304'!J209+'[1]67020306'!J209+'[1]670250'!K209</f>
        <v>0</v>
      </c>
      <c r="L212" s="132">
        <f>[1]CSM!K209+[1]YY!K209+'[1]Zone verzi'!K209+'[1]67020330'!K209+[1]XX!K209+'[1]Filarmonica+670304'!K209+'[1]67020306'!K209+'[1]670250'!L209</f>
        <v>0</v>
      </c>
    </row>
    <row r="213" spans="1:12" s="53" customFormat="1" ht="13.5" hidden="1" customHeight="1">
      <c r="A213" s="166"/>
      <c r="B213" s="36"/>
      <c r="C213" s="30"/>
      <c r="D213" s="30"/>
      <c r="E213" s="64" t="s">
        <v>369</v>
      </c>
      <c r="F213" s="31">
        <f>[1]CSM!E210+[1]YY!E210+'[1]Zone verzi'!E210+'[1]67020330'!E210+[1]XX!E210+'[1]Filarmonica+670304'!E210+'[1]67020306'!E210+'[1]670250'!F210</f>
        <v>0</v>
      </c>
      <c r="G213" s="31">
        <f>[1]CSM!F210+[1]YY!F210+'[1]Zone verzi'!F210+'[1]67020330'!F210+[1]XX!F210+'[1]Filarmonica+670304'!F210+'[1]67020306'!F210+'[1]670250'!G210</f>
        <v>0</v>
      </c>
      <c r="H213" s="31">
        <f>[1]CSM!G210+[1]YY!G210+'[1]Zone verzi'!G210+'[1]67020330'!G210+[1]XX!G210+'[1]Filarmonica+670304'!G210+'[1]67020306'!G210+'[1]670250'!H210</f>
        <v>0</v>
      </c>
      <c r="I213" s="31">
        <f>[1]CSM!H210+[1]YY!H210+'[1]Zone verzi'!H210+'[1]67020330'!H210+[1]XX!H210+'[1]Filarmonica+670304'!H210+'[1]67020306'!H210+'[1]670250'!I210</f>
        <v>0</v>
      </c>
      <c r="J213" s="31">
        <f>[1]CSM!I210+[1]YY!I210+'[1]Zone verzi'!I210+'[1]67020330'!I210+[1]XX!I210+'[1]Filarmonica+670304'!I210+'[1]67020306'!I210+'[1]670250'!J210</f>
        <v>0</v>
      </c>
      <c r="K213" s="31">
        <f>[1]CSM!J210+[1]YY!J210+'[1]Zone verzi'!J210+'[1]67020330'!J210+[1]XX!J210+'[1]Filarmonica+670304'!J210+'[1]67020306'!J210+'[1]670250'!K210</f>
        <v>0</v>
      </c>
      <c r="L213" s="132">
        <f>[1]CSM!K210+[1]YY!K210+'[1]Zone verzi'!K210+'[1]67020330'!K210+[1]XX!K210+'[1]Filarmonica+670304'!K210+'[1]67020306'!K210+'[1]670250'!L210</f>
        <v>0</v>
      </c>
    </row>
    <row r="214" spans="1:12" s="53" customFormat="1" ht="39.75" hidden="1" customHeight="1">
      <c r="A214" s="195" t="s">
        <v>394</v>
      </c>
      <c r="B214" s="196"/>
      <c r="C214" s="88">
        <v>56</v>
      </c>
      <c r="D214" s="88"/>
      <c r="E214" s="89">
        <v>0</v>
      </c>
      <c r="F214" s="89">
        <f>F215+F219+F223+F227+F231+F235+F239+F243+F247+F251+F255</f>
        <v>0</v>
      </c>
      <c r="G214" s="89">
        <f t="shared" ref="G214:L214" si="23">G215+G219+G223+G227+G231+G235+G239+G243+G247+G251+G255</f>
        <v>0</v>
      </c>
      <c r="H214" s="89">
        <f t="shared" si="23"/>
        <v>0</v>
      </c>
      <c r="I214" s="89">
        <f t="shared" si="23"/>
        <v>0</v>
      </c>
      <c r="J214" s="89">
        <f t="shared" si="23"/>
        <v>0</v>
      </c>
      <c r="K214" s="89">
        <f t="shared" si="23"/>
        <v>0</v>
      </c>
      <c r="L214" s="167">
        <f t="shared" si="23"/>
        <v>0</v>
      </c>
    </row>
    <row r="215" spans="1:12" s="53" customFormat="1" ht="15" hidden="1" customHeight="1">
      <c r="A215" s="197" t="s">
        <v>395</v>
      </c>
      <c r="B215" s="198"/>
      <c r="C215" s="26" t="s">
        <v>396</v>
      </c>
      <c r="D215" s="26"/>
      <c r="E215" s="27">
        <v>0</v>
      </c>
      <c r="F215" s="27">
        <f>F216+F217+F218</f>
        <v>0</v>
      </c>
      <c r="G215" s="27">
        <f t="shared" ref="G215:L215" si="24">G216+G217+G218</f>
        <v>0</v>
      </c>
      <c r="H215" s="27">
        <f t="shared" si="24"/>
        <v>0</v>
      </c>
      <c r="I215" s="27">
        <f t="shared" si="24"/>
        <v>0</v>
      </c>
      <c r="J215" s="27">
        <f t="shared" si="24"/>
        <v>0</v>
      </c>
      <c r="K215" s="27">
        <f t="shared" si="24"/>
        <v>0</v>
      </c>
      <c r="L215" s="130">
        <f t="shared" si="24"/>
        <v>0</v>
      </c>
    </row>
    <row r="216" spans="1:12" s="53" customFormat="1" ht="18" hidden="1" customHeight="1">
      <c r="A216" s="153"/>
      <c r="B216" s="90" t="s">
        <v>397</v>
      </c>
      <c r="C216" s="91" t="s">
        <v>398</v>
      </c>
      <c r="D216" s="91"/>
      <c r="E216" s="27">
        <v>0</v>
      </c>
      <c r="F216" s="92">
        <f>[1]CSM!E213+[1]YY!E213+'[1]Zone verzi'!E213+'[1]67020330'!E213+[1]XX!E213+'[1]Filarmonica+670304'!E213+'[1]67020306'!E213+'[1]670250'!F213</f>
        <v>0</v>
      </c>
      <c r="G216" s="92">
        <f>[1]CSM!F213+[1]YY!F213+'[1]Zone verzi'!F213+'[1]67020330'!F213+[1]XX!F213+'[1]Filarmonica+670304'!F213+'[1]67020306'!F213+'[1]670250'!G213</f>
        <v>0</v>
      </c>
      <c r="H216" s="92">
        <f>[1]CSM!G213+[1]YY!G213+'[1]Zone verzi'!G213+'[1]67020330'!G213+[1]XX!G213+'[1]Filarmonica+670304'!G213+'[1]67020306'!G213+'[1]670250'!H213</f>
        <v>0</v>
      </c>
      <c r="I216" s="92">
        <f>[1]CSM!H213+[1]YY!H213+'[1]Zone verzi'!H213+'[1]67020330'!H213+[1]XX!H213+'[1]Filarmonica+670304'!H213+'[1]67020306'!H213+'[1]670250'!I213</f>
        <v>0</v>
      </c>
      <c r="J216" s="92">
        <f>[1]CSM!I213+[1]YY!I213+'[1]Zone verzi'!I213+'[1]67020330'!I213+[1]XX!I213+'[1]Filarmonica+670304'!I213+'[1]67020306'!I213+'[1]670250'!J213</f>
        <v>0</v>
      </c>
      <c r="K216" s="92">
        <f>[1]CSM!J213+[1]YY!J213+'[1]Zone verzi'!J213+'[1]67020330'!J213+[1]XX!J213+'[1]Filarmonica+670304'!J213+'[1]67020306'!J213+'[1]670250'!K213</f>
        <v>0</v>
      </c>
      <c r="L216" s="168">
        <f>[1]CSM!K213+[1]YY!K213+'[1]Zone verzi'!K213+'[1]67020330'!K213+[1]XX!K213+'[1]Filarmonica+670304'!K213+'[1]67020306'!K213+'[1]670250'!L213</f>
        <v>0</v>
      </c>
    </row>
    <row r="217" spans="1:12" s="53" customFormat="1" ht="18" hidden="1" customHeight="1">
      <c r="A217" s="153"/>
      <c r="B217" s="90" t="s">
        <v>399</v>
      </c>
      <c r="C217" s="91" t="s">
        <v>400</v>
      </c>
      <c r="D217" s="91"/>
      <c r="E217" s="27">
        <v>0</v>
      </c>
      <c r="F217" s="92">
        <f>[1]CSM!E214+[1]YY!E214+'[1]Zone verzi'!E214+'[1]67020330'!E214+[1]XX!E214+'[1]Filarmonica+670304'!E214+'[1]67020306'!E214+'[1]670250'!F214</f>
        <v>0</v>
      </c>
      <c r="G217" s="92">
        <f>[1]CSM!F214+[1]YY!F214+'[1]Zone verzi'!F214+'[1]67020330'!F214+[1]XX!F214+'[1]Filarmonica+670304'!F214+'[1]67020306'!F214+'[1]670250'!G214</f>
        <v>0</v>
      </c>
      <c r="H217" s="92">
        <f>[1]CSM!G214+[1]YY!G214+'[1]Zone verzi'!G214+'[1]67020330'!G214+[1]XX!G214+'[1]Filarmonica+670304'!G214+'[1]67020306'!G214+'[1]670250'!H214</f>
        <v>0</v>
      </c>
      <c r="I217" s="92">
        <f>[1]CSM!H214+[1]YY!H214+'[1]Zone verzi'!H214+'[1]67020330'!H214+[1]XX!H214+'[1]Filarmonica+670304'!H214+'[1]67020306'!H214+'[1]670250'!I214</f>
        <v>0</v>
      </c>
      <c r="J217" s="92">
        <f>[1]CSM!I214+[1]YY!I214+'[1]Zone verzi'!I214+'[1]67020330'!I214+[1]XX!I214+'[1]Filarmonica+670304'!I214+'[1]67020306'!I214+'[1]670250'!J214</f>
        <v>0</v>
      </c>
      <c r="K217" s="92">
        <f>[1]CSM!J214+[1]YY!J214+'[1]Zone verzi'!J214+'[1]67020330'!J214+[1]XX!J214+'[1]Filarmonica+670304'!J214+'[1]67020306'!J214+'[1]670250'!K214</f>
        <v>0</v>
      </c>
      <c r="L217" s="168">
        <f>[1]CSM!K214+[1]YY!K214+'[1]Zone verzi'!K214+'[1]67020330'!K214+[1]XX!K214+'[1]Filarmonica+670304'!K214+'[1]67020306'!K214+'[1]670250'!L214</f>
        <v>0</v>
      </c>
    </row>
    <row r="218" spans="1:12" s="53" customFormat="1" ht="18" hidden="1" customHeight="1">
      <c r="A218" s="153"/>
      <c r="B218" s="90" t="s">
        <v>401</v>
      </c>
      <c r="C218" s="91" t="s">
        <v>402</v>
      </c>
      <c r="D218" s="91"/>
      <c r="E218" s="27">
        <v>0</v>
      </c>
      <c r="F218" s="92">
        <f>[1]CSM!E215+[1]YY!E215+'[1]Zone verzi'!E215+'[1]67020330'!E215+[1]XX!E215+'[1]Filarmonica+670304'!E215+'[1]67020306'!E215+'[1]670250'!F215</f>
        <v>0</v>
      </c>
      <c r="G218" s="92">
        <f>[1]CSM!F215+[1]YY!F215+'[1]Zone verzi'!F215+'[1]67020330'!F215+[1]XX!F215+'[1]Filarmonica+670304'!F215+'[1]67020306'!F215+'[1]670250'!G215</f>
        <v>0</v>
      </c>
      <c r="H218" s="92">
        <f>[1]CSM!G215+[1]YY!G215+'[1]Zone verzi'!G215+'[1]67020330'!G215+[1]XX!G215+'[1]Filarmonica+670304'!G215+'[1]67020306'!G215+'[1]670250'!H215</f>
        <v>0</v>
      </c>
      <c r="I218" s="92">
        <f>[1]CSM!H215+[1]YY!H215+'[1]Zone verzi'!H215+'[1]67020330'!H215+[1]XX!H215+'[1]Filarmonica+670304'!H215+'[1]67020306'!H215+'[1]670250'!I215</f>
        <v>0</v>
      </c>
      <c r="J218" s="92">
        <f>[1]CSM!I215+[1]YY!I215+'[1]Zone verzi'!I215+'[1]67020330'!I215+[1]XX!I215+'[1]Filarmonica+670304'!I215+'[1]67020306'!I215+'[1]670250'!J215</f>
        <v>0</v>
      </c>
      <c r="K218" s="92">
        <f>[1]CSM!J215+[1]YY!J215+'[1]Zone verzi'!J215+'[1]67020330'!J215+[1]XX!J215+'[1]Filarmonica+670304'!J215+'[1]67020306'!J215+'[1]670250'!K215</f>
        <v>0</v>
      </c>
      <c r="L218" s="168">
        <f>[1]CSM!K215+[1]YY!K215+'[1]Zone verzi'!K215+'[1]67020330'!K215+[1]XX!K215+'[1]Filarmonica+670304'!K215+'[1]67020306'!K215+'[1]670250'!L215</f>
        <v>0</v>
      </c>
    </row>
    <row r="219" spans="1:12" s="53" customFormat="1" ht="13.5" hidden="1" customHeight="1">
      <c r="A219" s="185" t="s">
        <v>403</v>
      </c>
      <c r="B219" s="186"/>
      <c r="C219" s="93" t="s">
        <v>404</v>
      </c>
      <c r="D219" s="93"/>
      <c r="E219" s="27">
        <v>0</v>
      </c>
      <c r="F219" s="27">
        <f t="shared" ref="F219:L219" si="25">F220+F221+F222</f>
        <v>0</v>
      </c>
      <c r="G219" s="27">
        <f t="shared" si="25"/>
        <v>0</v>
      </c>
      <c r="H219" s="27">
        <f t="shared" si="25"/>
        <v>0</v>
      </c>
      <c r="I219" s="27">
        <f t="shared" si="25"/>
        <v>0</v>
      </c>
      <c r="J219" s="27">
        <f t="shared" si="25"/>
        <v>0</v>
      </c>
      <c r="K219" s="27">
        <f t="shared" si="25"/>
        <v>0</v>
      </c>
      <c r="L219" s="130">
        <f t="shared" si="25"/>
        <v>0</v>
      </c>
    </row>
    <row r="220" spans="1:12" s="53" customFormat="1" ht="20.100000000000001" hidden="1" customHeight="1">
      <c r="A220" s="153"/>
      <c r="B220" s="90" t="s">
        <v>397</v>
      </c>
      <c r="C220" s="91" t="s">
        <v>405</v>
      </c>
      <c r="D220" s="91"/>
      <c r="E220" s="27">
        <v>0</v>
      </c>
      <c r="F220" s="92">
        <f>[1]CSM!E217+[1]YY!E217+'[1]Zone verzi'!E217+'[1]67020330'!E217+[1]XX!E217+'[1]Filarmonica+670304'!E217+'[1]67020306'!E217+'[1]670250'!F217</f>
        <v>0</v>
      </c>
      <c r="G220" s="92">
        <f>[1]CSM!F217+[1]YY!F217+'[1]Zone verzi'!F217+'[1]67020330'!F217+[1]XX!F217+'[1]Filarmonica+670304'!F217+'[1]67020306'!F217+'[1]670250'!G217</f>
        <v>0</v>
      </c>
      <c r="H220" s="92">
        <f>[1]CSM!G217+[1]YY!G217+'[1]Zone verzi'!G217+'[1]67020330'!G217+[1]XX!G217+'[1]Filarmonica+670304'!G217+'[1]67020306'!G217+'[1]670250'!H217</f>
        <v>0</v>
      </c>
      <c r="I220" s="92">
        <f>[1]CSM!H217+[1]YY!H217+'[1]Zone verzi'!H217+'[1]67020330'!H217+[1]XX!H217+'[1]Filarmonica+670304'!H217+'[1]67020306'!H217+'[1]670250'!I217</f>
        <v>0</v>
      </c>
      <c r="J220" s="92">
        <f>[1]CSM!I217+[1]YY!I217+'[1]Zone verzi'!I217+'[1]67020330'!I217+[1]XX!I217+'[1]Filarmonica+670304'!I217+'[1]67020306'!I217+'[1]670250'!J217</f>
        <v>0</v>
      </c>
      <c r="K220" s="92">
        <f>[1]CSM!J217+[1]YY!J217+'[1]Zone verzi'!J217+'[1]67020330'!J217+[1]XX!J217+'[1]Filarmonica+670304'!J217+'[1]67020306'!J217+'[1]670250'!K217</f>
        <v>0</v>
      </c>
      <c r="L220" s="168">
        <f>[1]CSM!K217+[1]YY!K217+'[1]Zone verzi'!K217+'[1]67020330'!K217+[1]XX!K217+'[1]Filarmonica+670304'!K217+'[1]67020306'!K217+'[1]670250'!L217</f>
        <v>0</v>
      </c>
    </row>
    <row r="221" spans="1:12" s="53" customFormat="1" ht="20.100000000000001" hidden="1" customHeight="1">
      <c r="A221" s="153"/>
      <c r="B221" s="90" t="s">
        <v>399</v>
      </c>
      <c r="C221" s="91" t="s">
        <v>406</v>
      </c>
      <c r="D221" s="91"/>
      <c r="E221" s="27">
        <v>0</v>
      </c>
      <c r="F221" s="92">
        <f>[1]CSM!E218+[1]YY!E218+'[1]Zone verzi'!E218+'[1]67020330'!E218+[1]XX!E218+'[1]Filarmonica+670304'!E218+'[1]67020306'!E218+'[1]670250'!F218</f>
        <v>0</v>
      </c>
      <c r="G221" s="92">
        <f>[1]CSM!F218+[1]YY!F218+'[1]Zone verzi'!F218+'[1]67020330'!F218+[1]XX!F218+'[1]Filarmonica+670304'!F218+'[1]67020306'!F218+'[1]670250'!G218</f>
        <v>0</v>
      </c>
      <c r="H221" s="92">
        <f>[1]CSM!G218+[1]YY!G218+'[1]Zone verzi'!G218+'[1]67020330'!G218+[1]XX!G218+'[1]Filarmonica+670304'!G218+'[1]67020306'!G218+'[1]670250'!H218</f>
        <v>0</v>
      </c>
      <c r="I221" s="92">
        <f>[1]CSM!H218+[1]YY!H218+'[1]Zone verzi'!H218+'[1]67020330'!H218+[1]XX!H218+'[1]Filarmonica+670304'!H218+'[1]67020306'!H218+'[1]670250'!I218</f>
        <v>0</v>
      </c>
      <c r="J221" s="92">
        <f>[1]CSM!I218+[1]YY!I218+'[1]Zone verzi'!I218+'[1]67020330'!I218+[1]XX!I218+'[1]Filarmonica+670304'!I218+'[1]67020306'!I218+'[1]670250'!J218</f>
        <v>0</v>
      </c>
      <c r="K221" s="92">
        <f>[1]CSM!J218+[1]YY!J218+'[1]Zone verzi'!J218+'[1]67020330'!J218+[1]XX!J218+'[1]Filarmonica+670304'!J218+'[1]67020306'!J218+'[1]670250'!K218</f>
        <v>0</v>
      </c>
      <c r="L221" s="168">
        <f>[1]CSM!K218+[1]YY!K218+'[1]Zone verzi'!K218+'[1]67020330'!K218+[1]XX!K218+'[1]Filarmonica+670304'!K218+'[1]67020306'!K218+'[1]670250'!L218</f>
        <v>0</v>
      </c>
    </row>
    <row r="222" spans="1:12" s="53" customFormat="1" ht="20.100000000000001" hidden="1" customHeight="1">
      <c r="A222" s="153"/>
      <c r="B222" s="90" t="s">
        <v>401</v>
      </c>
      <c r="C222" s="91" t="s">
        <v>407</v>
      </c>
      <c r="D222" s="91"/>
      <c r="E222" s="27">
        <v>0</v>
      </c>
      <c r="F222" s="92">
        <f>[1]CSM!E219+[1]YY!E219+'[1]Zone verzi'!E219+'[1]67020330'!E219+[1]XX!E219+'[1]Filarmonica+670304'!E219+'[1]67020306'!E219+'[1]670250'!F219</f>
        <v>0</v>
      </c>
      <c r="G222" s="92">
        <f>[1]CSM!F219+[1]YY!F219+'[1]Zone verzi'!F219+'[1]67020330'!F219+[1]XX!F219+'[1]Filarmonica+670304'!F219+'[1]67020306'!F219+'[1]670250'!G219</f>
        <v>0</v>
      </c>
      <c r="H222" s="92">
        <f>[1]CSM!G219+[1]YY!G219+'[1]Zone verzi'!G219+'[1]67020330'!G219+[1]XX!G219+'[1]Filarmonica+670304'!G219+'[1]67020306'!G219+'[1]670250'!H219</f>
        <v>0</v>
      </c>
      <c r="I222" s="92">
        <f>[1]CSM!H219+[1]YY!H219+'[1]Zone verzi'!H219+'[1]67020330'!H219+[1]XX!H219+'[1]Filarmonica+670304'!H219+'[1]67020306'!H219+'[1]670250'!I219</f>
        <v>0</v>
      </c>
      <c r="J222" s="92">
        <f>[1]CSM!I219+[1]YY!I219+'[1]Zone verzi'!I219+'[1]67020330'!I219+[1]XX!I219+'[1]Filarmonica+670304'!I219+'[1]67020306'!I219+'[1]670250'!J219</f>
        <v>0</v>
      </c>
      <c r="K222" s="92">
        <f>[1]CSM!J219+[1]YY!J219+'[1]Zone verzi'!J219+'[1]67020330'!J219+[1]XX!J219+'[1]Filarmonica+670304'!J219+'[1]67020306'!J219+'[1]670250'!K219</f>
        <v>0</v>
      </c>
      <c r="L222" s="168">
        <f>[1]CSM!K219+[1]YY!K219+'[1]Zone verzi'!K219+'[1]67020330'!K219+[1]XX!K219+'[1]Filarmonica+670304'!K219+'[1]67020306'!K219+'[1]670250'!L219</f>
        <v>0</v>
      </c>
    </row>
    <row r="223" spans="1:12" s="53" customFormat="1" ht="20.100000000000001" hidden="1" customHeight="1">
      <c r="A223" s="185" t="s">
        <v>408</v>
      </c>
      <c r="B223" s="186"/>
      <c r="C223" s="93" t="s">
        <v>409</v>
      </c>
      <c r="D223" s="93"/>
      <c r="E223" s="27">
        <v>0</v>
      </c>
      <c r="F223" s="92">
        <f>F224+F225+F226</f>
        <v>0</v>
      </c>
      <c r="G223" s="92">
        <f t="shared" ref="G223:L223" si="26">G224+G225+G226</f>
        <v>0</v>
      </c>
      <c r="H223" s="92">
        <f t="shared" si="26"/>
        <v>0</v>
      </c>
      <c r="I223" s="92">
        <f t="shared" si="26"/>
        <v>0</v>
      </c>
      <c r="J223" s="92">
        <f t="shared" si="26"/>
        <v>0</v>
      </c>
      <c r="K223" s="92">
        <f t="shared" si="26"/>
        <v>0</v>
      </c>
      <c r="L223" s="168">
        <f t="shared" si="26"/>
        <v>0</v>
      </c>
    </row>
    <row r="224" spans="1:12" s="53" customFormat="1" ht="20.100000000000001" hidden="1" customHeight="1">
      <c r="A224" s="153"/>
      <c r="B224" s="90" t="s">
        <v>397</v>
      </c>
      <c r="C224" s="91" t="s">
        <v>410</v>
      </c>
      <c r="D224" s="91"/>
      <c r="E224" s="27">
        <v>0</v>
      </c>
      <c r="F224" s="92">
        <f>[1]CSM!E221+[1]YY!E221+'[1]Zone verzi'!E221+'[1]67020330'!E221+[1]XX!E221+'[1]Filarmonica+670304'!E221+'[1]67020306'!E221+'[1]670250'!F221</f>
        <v>0</v>
      </c>
      <c r="G224" s="92">
        <f>[1]CSM!F221+[1]YY!F221+'[1]Zone verzi'!F221+'[1]67020330'!F221+[1]XX!F221+'[1]Filarmonica+670304'!F221+'[1]67020306'!F221+'[1]670250'!G221</f>
        <v>0</v>
      </c>
      <c r="H224" s="92">
        <f>[1]CSM!G221+[1]YY!G221+'[1]Zone verzi'!G221+'[1]67020330'!G221+[1]XX!G221+'[1]Filarmonica+670304'!G221+'[1]67020306'!G221+'[1]670250'!H221</f>
        <v>0</v>
      </c>
      <c r="I224" s="92">
        <f>[1]CSM!H221+[1]YY!H221+'[1]Zone verzi'!H221+'[1]67020330'!H221+[1]XX!H221+'[1]Filarmonica+670304'!H221+'[1]67020306'!H221+'[1]670250'!I221</f>
        <v>0</v>
      </c>
      <c r="J224" s="92">
        <f>[1]CSM!I221+[1]YY!I221+'[1]Zone verzi'!I221+'[1]67020330'!I221+[1]XX!I221+'[1]Filarmonica+670304'!I221+'[1]67020306'!I221+'[1]670250'!J221</f>
        <v>0</v>
      </c>
      <c r="K224" s="92">
        <f>[1]CSM!J221+[1]YY!J221+'[1]Zone verzi'!J221+'[1]67020330'!J221+[1]XX!J221+'[1]Filarmonica+670304'!J221+'[1]67020306'!J221+'[1]670250'!K221</f>
        <v>0</v>
      </c>
      <c r="L224" s="168">
        <f>[1]CSM!K221+[1]YY!K221+'[1]Zone verzi'!K221+'[1]67020330'!K221+[1]XX!K221+'[1]Filarmonica+670304'!K221+'[1]67020306'!K221+'[1]670250'!L221</f>
        <v>0</v>
      </c>
    </row>
    <row r="225" spans="1:12" s="53" customFormat="1" ht="20.100000000000001" hidden="1" customHeight="1">
      <c r="A225" s="153"/>
      <c r="B225" s="90" t="s">
        <v>399</v>
      </c>
      <c r="C225" s="91" t="s">
        <v>411</v>
      </c>
      <c r="D225" s="91"/>
      <c r="E225" s="27">
        <v>0</v>
      </c>
      <c r="F225" s="92">
        <f>[1]CSM!E222+[1]YY!E222+'[1]Zone verzi'!E222+'[1]67020330'!E222+[1]XX!E222+'[1]Filarmonica+670304'!E222+'[1]67020306'!E222+'[1]670250'!F222</f>
        <v>0</v>
      </c>
      <c r="G225" s="92">
        <f>[1]CSM!F222+[1]YY!F222+'[1]Zone verzi'!F222+'[1]67020330'!F222+[1]XX!F222+'[1]Filarmonica+670304'!F222+'[1]67020306'!F222+'[1]670250'!G222</f>
        <v>0</v>
      </c>
      <c r="H225" s="92">
        <f>[1]CSM!G222+[1]YY!G222+'[1]Zone verzi'!G222+'[1]67020330'!G222+[1]XX!G222+'[1]Filarmonica+670304'!G222+'[1]67020306'!G222+'[1]670250'!H222</f>
        <v>0</v>
      </c>
      <c r="I225" s="92">
        <f>[1]CSM!H222+[1]YY!H222+'[1]Zone verzi'!H222+'[1]67020330'!H222+[1]XX!H222+'[1]Filarmonica+670304'!H222+'[1]67020306'!H222+'[1]670250'!I222</f>
        <v>0</v>
      </c>
      <c r="J225" s="92">
        <f>[1]CSM!I222+[1]YY!I222+'[1]Zone verzi'!I222+'[1]67020330'!I222+[1]XX!I222+'[1]Filarmonica+670304'!I222+'[1]67020306'!I222+'[1]670250'!J222</f>
        <v>0</v>
      </c>
      <c r="K225" s="92">
        <f>[1]CSM!J222+[1]YY!J222+'[1]Zone verzi'!J222+'[1]67020330'!J222+[1]XX!J222+'[1]Filarmonica+670304'!J222+'[1]67020306'!J222+'[1]670250'!K222</f>
        <v>0</v>
      </c>
      <c r="L225" s="168">
        <f>[1]CSM!K222+[1]YY!K222+'[1]Zone verzi'!K222+'[1]67020330'!K222+[1]XX!K222+'[1]Filarmonica+670304'!K222+'[1]67020306'!K222+'[1]670250'!L222</f>
        <v>0</v>
      </c>
    </row>
    <row r="226" spans="1:12" s="53" customFormat="1" ht="20.100000000000001" hidden="1" customHeight="1">
      <c r="A226" s="153"/>
      <c r="B226" s="90" t="s">
        <v>401</v>
      </c>
      <c r="C226" s="91" t="s">
        <v>412</v>
      </c>
      <c r="D226" s="91"/>
      <c r="E226" s="27">
        <v>0</v>
      </c>
      <c r="F226" s="92">
        <f>[1]CSM!E223+[1]YY!E223+'[1]Zone verzi'!E223+'[1]67020330'!E223+[1]XX!E223+'[1]Filarmonica+670304'!E223+'[1]67020306'!E223+'[1]670250'!F223</f>
        <v>0</v>
      </c>
      <c r="G226" s="92">
        <f>[1]CSM!F223+[1]YY!F223+'[1]Zone verzi'!F223+'[1]67020330'!F223+[1]XX!F223+'[1]Filarmonica+670304'!F223+'[1]67020306'!F223+'[1]670250'!G223</f>
        <v>0</v>
      </c>
      <c r="H226" s="92">
        <f>[1]CSM!G223+[1]YY!G223+'[1]Zone verzi'!G223+'[1]67020330'!G223+[1]XX!G223+'[1]Filarmonica+670304'!G223+'[1]67020306'!G223+'[1]670250'!H223</f>
        <v>0</v>
      </c>
      <c r="I226" s="92">
        <f>[1]CSM!H223+[1]YY!H223+'[1]Zone verzi'!H223+'[1]67020330'!H223+[1]XX!H223+'[1]Filarmonica+670304'!H223+'[1]67020306'!H223+'[1]670250'!I223</f>
        <v>0</v>
      </c>
      <c r="J226" s="92">
        <f>[1]CSM!I223+[1]YY!I223+'[1]Zone verzi'!I223+'[1]67020330'!I223+[1]XX!I223+'[1]Filarmonica+670304'!I223+'[1]67020306'!I223+'[1]670250'!J223</f>
        <v>0</v>
      </c>
      <c r="K226" s="92">
        <f>[1]CSM!J223+[1]YY!J223+'[1]Zone verzi'!J223+'[1]67020330'!J223+[1]XX!J223+'[1]Filarmonica+670304'!J223+'[1]67020306'!J223+'[1]670250'!K223</f>
        <v>0</v>
      </c>
      <c r="L226" s="168">
        <f>[1]CSM!K223+[1]YY!K223+'[1]Zone verzi'!K223+'[1]67020330'!K223+[1]XX!K223+'[1]Filarmonica+670304'!K223+'[1]67020306'!K223+'[1]670250'!L223</f>
        <v>0</v>
      </c>
    </row>
    <row r="227" spans="1:12" s="53" customFormat="1" ht="20.100000000000001" hidden="1" customHeight="1">
      <c r="A227" s="185" t="s">
        <v>413</v>
      </c>
      <c r="B227" s="186"/>
      <c r="C227" s="93" t="s">
        <v>414</v>
      </c>
      <c r="D227" s="93"/>
      <c r="E227" s="27">
        <v>0</v>
      </c>
      <c r="F227" s="92">
        <f>F228+F229+F230</f>
        <v>0</v>
      </c>
      <c r="G227" s="92">
        <f t="shared" ref="G227:L227" si="27">G228+G229+G230</f>
        <v>0</v>
      </c>
      <c r="H227" s="92">
        <f t="shared" si="27"/>
        <v>0</v>
      </c>
      <c r="I227" s="92">
        <f t="shared" si="27"/>
        <v>0</v>
      </c>
      <c r="J227" s="92">
        <f t="shared" si="27"/>
        <v>0</v>
      </c>
      <c r="K227" s="92">
        <f t="shared" si="27"/>
        <v>0</v>
      </c>
      <c r="L227" s="168">
        <f t="shared" si="27"/>
        <v>0</v>
      </c>
    </row>
    <row r="228" spans="1:12" s="53" customFormat="1" ht="20.100000000000001" hidden="1" customHeight="1">
      <c r="A228" s="153"/>
      <c r="B228" s="90" t="s">
        <v>397</v>
      </c>
      <c r="C228" s="91" t="s">
        <v>415</v>
      </c>
      <c r="D228" s="91"/>
      <c r="E228" s="27">
        <v>0</v>
      </c>
      <c r="F228" s="92">
        <f>[1]CSM!E225+[1]YY!E225+'[1]Zone verzi'!E225+'[1]67020330'!E225+[1]XX!E225+'[1]Filarmonica+670304'!E225+'[1]67020306'!E225+'[1]670250'!F225</f>
        <v>0</v>
      </c>
      <c r="G228" s="92">
        <f>[1]CSM!F225+[1]YY!F225+'[1]Zone verzi'!F225+'[1]67020330'!F225+[1]XX!F225+'[1]Filarmonica+670304'!F225+'[1]67020306'!F225+'[1]670250'!G225</f>
        <v>0</v>
      </c>
      <c r="H228" s="92">
        <f>[1]CSM!G225+[1]YY!G225+'[1]Zone verzi'!G225+'[1]67020330'!G225+[1]XX!G225+'[1]Filarmonica+670304'!G225+'[1]67020306'!G225+'[1]670250'!H225</f>
        <v>0</v>
      </c>
      <c r="I228" s="92">
        <f>[1]CSM!H225+[1]YY!H225+'[1]Zone verzi'!H225+'[1]67020330'!H225+[1]XX!H225+'[1]Filarmonica+670304'!H225+'[1]67020306'!H225+'[1]670250'!I225</f>
        <v>0</v>
      </c>
      <c r="J228" s="92">
        <f>[1]CSM!I225+[1]YY!I225+'[1]Zone verzi'!I225+'[1]67020330'!I225+[1]XX!I225+'[1]Filarmonica+670304'!I225+'[1]67020306'!I225+'[1]670250'!J225</f>
        <v>0</v>
      </c>
      <c r="K228" s="92">
        <f>[1]CSM!J225+[1]YY!J225+'[1]Zone verzi'!J225+'[1]67020330'!J225+[1]XX!J225+'[1]Filarmonica+670304'!J225+'[1]67020306'!J225+'[1]670250'!K225</f>
        <v>0</v>
      </c>
      <c r="L228" s="168">
        <f>[1]CSM!K225+[1]YY!K225+'[1]Zone verzi'!K225+'[1]67020330'!K225+[1]XX!K225+'[1]Filarmonica+670304'!K225+'[1]67020306'!K225+'[1]670250'!L225</f>
        <v>0</v>
      </c>
    </row>
    <row r="229" spans="1:12" s="53" customFormat="1" ht="20.100000000000001" hidden="1" customHeight="1">
      <c r="A229" s="153"/>
      <c r="B229" s="90" t="s">
        <v>399</v>
      </c>
      <c r="C229" s="91" t="s">
        <v>416</v>
      </c>
      <c r="D229" s="91"/>
      <c r="E229" s="27">
        <v>0</v>
      </c>
      <c r="F229" s="92">
        <f>[1]CSM!E226+[1]YY!E226+'[1]Zone verzi'!E226+'[1]67020330'!E226+[1]XX!E226+'[1]Filarmonica+670304'!E226+'[1]67020306'!E226+'[1]670250'!F226</f>
        <v>0</v>
      </c>
      <c r="G229" s="92">
        <f>[1]CSM!F226+[1]YY!F226+'[1]Zone verzi'!F226+'[1]67020330'!F226+[1]XX!F226+'[1]Filarmonica+670304'!F226+'[1]67020306'!F226+'[1]670250'!G226</f>
        <v>0</v>
      </c>
      <c r="H229" s="92">
        <f>[1]CSM!G226+[1]YY!G226+'[1]Zone verzi'!G226+'[1]67020330'!G226+[1]XX!G226+'[1]Filarmonica+670304'!G226+'[1]67020306'!G226+'[1]670250'!H226</f>
        <v>0</v>
      </c>
      <c r="I229" s="92">
        <f>[1]CSM!H226+[1]YY!H226+'[1]Zone verzi'!H226+'[1]67020330'!H226+[1]XX!H226+'[1]Filarmonica+670304'!H226+'[1]67020306'!H226+'[1]670250'!I226</f>
        <v>0</v>
      </c>
      <c r="J229" s="92">
        <f>[1]CSM!I226+[1]YY!I226+'[1]Zone verzi'!I226+'[1]67020330'!I226+[1]XX!I226+'[1]Filarmonica+670304'!I226+'[1]67020306'!I226+'[1]670250'!J226</f>
        <v>0</v>
      </c>
      <c r="K229" s="92">
        <f>[1]CSM!J226+[1]YY!J226+'[1]Zone verzi'!J226+'[1]67020330'!J226+[1]XX!J226+'[1]Filarmonica+670304'!J226+'[1]67020306'!J226+'[1]670250'!K226</f>
        <v>0</v>
      </c>
      <c r="L229" s="168">
        <f>[1]CSM!K226+[1]YY!K226+'[1]Zone verzi'!K226+'[1]67020330'!K226+[1]XX!K226+'[1]Filarmonica+670304'!K226+'[1]67020306'!K226+'[1]670250'!L226</f>
        <v>0</v>
      </c>
    </row>
    <row r="230" spans="1:12" s="53" customFormat="1" ht="20.100000000000001" hidden="1" customHeight="1">
      <c r="A230" s="153"/>
      <c r="B230" s="90" t="s">
        <v>401</v>
      </c>
      <c r="C230" s="91" t="s">
        <v>417</v>
      </c>
      <c r="D230" s="91"/>
      <c r="E230" s="27">
        <v>0</v>
      </c>
      <c r="F230" s="92">
        <f>[1]CSM!E227+[1]YY!E227+'[1]Zone verzi'!E227+'[1]67020330'!E227+[1]XX!E227+'[1]Filarmonica+670304'!E227+'[1]67020306'!E227+'[1]670250'!F227</f>
        <v>0</v>
      </c>
      <c r="G230" s="92">
        <f>[1]CSM!F227+[1]YY!F227+'[1]Zone verzi'!F227+'[1]67020330'!F227+[1]XX!F227+'[1]Filarmonica+670304'!F227+'[1]67020306'!F227+'[1]670250'!G227</f>
        <v>0</v>
      </c>
      <c r="H230" s="92">
        <f>[1]CSM!G227+[1]YY!G227+'[1]Zone verzi'!G227+'[1]67020330'!G227+[1]XX!G227+'[1]Filarmonica+670304'!G227+'[1]67020306'!G227+'[1]670250'!H227</f>
        <v>0</v>
      </c>
      <c r="I230" s="92">
        <f>[1]CSM!H227+[1]YY!H227+'[1]Zone verzi'!H227+'[1]67020330'!H227+[1]XX!H227+'[1]Filarmonica+670304'!H227+'[1]67020306'!H227+'[1]670250'!I227</f>
        <v>0</v>
      </c>
      <c r="J230" s="92">
        <f>[1]CSM!I227+[1]YY!I227+'[1]Zone verzi'!I227+'[1]67020330'!I227+[1]XX!I227+'[1]Filarmonica+670304'!I227+'[1]67020306'!I227+'[1]670250'!J227</f>
        <v>0</v>
      </c>
      <c r="K230" s="92">
        <f>[1]CSM!J227+[1]YY!J227+'[1]Zone verzi'!J227+'[1]67020330'!J227+[1]XX!J227+'[1]Filarmonica+670304'!J227+'[1]67020306'!J227+'[1]670250'!K227</f>
        <v>0</v>
      </c>
      <c r="L230" s="168">
        <f>[1]CSM!K227+[1]YY!K227+'[1]Zone verzi'!K227+'[1]67020330'!K227+[1]XX!K227+'[1]Filarmonica+670304'!K227+'[1]67020306'!K227+'[1]670250'!L227</f>
        <v>0</v>
      </c>
    </row>
    <row r="231" spans="1:12" s="53" customFormat="1" ht="20.100000000000001" hidden="1" customHeight="1">
      <c r="A231" s="185" t="s">
        <v>418</v>
      </c>
      <c r="B231" s="186"/>
      <c r="C231" s="93" t="s">
        <v>419</v>
      </c>
      <c r="D231" s="93"/>
      <c r="E231" s="27">
        <v>0</v>
      </c>
      <c r="F231" s="92">
        <f>F232+F233+F234</f>
        <v>0</v>
      </c>
      <c r="G231" s="92">
        <f t="shared" ref="G231:L231" si="28">G232+G233+G234</f>
        <v>0</v>
      </c>
      <c r="H231" s="92">
        <f t="shared" si="28"/>
        <v>0</v>
      </c>
      <c r="I231" s="92">
        <f t="shared" si="28"/>
        <v>0</v>
      </c>
      <c r="J231" s="92">
        <f t="shared" si="28"/>
        <v>0</v>
      </c>
      <c r="K231" s="92">
        <f t="shared" si="28"/>
        <v>0</v>
      </c>
      <c r="L231" s="168">
        <f t="shared" si="28"/>
        <v>0</v>
      </c>
    </row>
    <row r="232" spans="1:12" s="53" customFormat="1" ht="20.100000000000001" hidden="1" customHeight="1">
      <c r="A232" s="153"/>
      <c r="B232" s="90" t="s">
        <v>397</v>
      </c>
      <c r="C232" s="91" t="s">
        <v>420</v>
      </c>
      <c r="D232" s="91"/>
      <c r="E232" s="27">
        <v>0</v>
      </c>
      <c r="F232" s="92">
        <f>[1]CSM!E229+[1]YY!E229+'[1]Zone verzi'!E229+'[1]67020330'!E229+[1]XX!E229+'[1]Filarmonica+670304'!E229+'[1]67020306'!E229+'[1]670250'!F229</f>
        <v>0</v>
      </c>
      <c r="G232" s="92">
        <f>[1]CSM!F229+[1]YY!F229+'[1]Zone verzi'!F229+'[1]67020330'!F229+[1]XX!F229+'[1]Filarmonica+670304'!F229+'[1]67020306'!F229+'[1]670250'!G229</f>
        <v>0</v>
      </c>
      <c r="H232" s="92">
        <f>[1]CSM!G229+[1]YY!G229+'[1]Zone verzi'!G229+'[1]67020330'!G229+[1]XX!G229+'[1]Filarmonica+670304'!G229+'[1]67020306'!G229+'[1]670250'!H229</f>
        <v>0</v>
      </c>
      <c r="I232" s="92">
        <f>[1]CSM!H229+[1]YY!H229+'[1]Zone verzi'!H229+'[1]67020330'!H229+[1]XX!H229+'[1]Filarmonica+670304'!H229+'[1]67020306'!H229+'[1]670250'!I229</f>
        <v>0</v>
      </c>
      <c r="J232" s="92">
        <f>[1]CSM!I229+[1]YY!I229+'[1]Zone verzi'!I229+'[1]67020330'!I229+[1]XX!I229+'[1]Filarmonica+670304'!I229+'[1]67020306'!I229+'[1]670250'!J229</f>
        <v>0</v>
      </c>
      <c r="K232" s="92">
        <f>[1]CSM!J229+[1]YY!J229+'[1]Zone verzi'!J229+'[1]67020330'!J229+[1]XX!J229+'[1]Filarmonica+670304'!J229+'[1]67020306'!J229+'[1]670250'!K229</f>
        <v>0</v>
      </c>
      <c r="L232" s="168">
        <f>[1]CSM!K229+[1]YY!K229+'[1]Zone verzi'!K229+'[1]67020330'!K229+[1]XX!K229+'[1]Filarmonica+670304'!K229+'[1]67020306'!K229+'[1]670250'!L229</f>
        <v>0</v>
      </c>
    </row>
    <row r="233" spans="1:12" s="53" customFormat="1" ht="20.100000000000001" hidden="1" customHeight="1">
      <c r="A233" s="153"/>
      <c r="B233" s="90" t="s">
        <v>399</v>
      </c>
      <c r="C233" s="91" t="s">
        <v>421</v>
      </c>
      <c r="D233" s="91"/>
      <c r="E233" s="27">
        <v>0</v>
      </c>
      <c r="F233" s="92">
        <f>[1]CSM!E230+[1]YY!E230+'[1]Zone verzi'!E230+'[1]67020330'!E230+[1]XX!E230+'[1]Filarmonica+670304'!E230+'[1]67020306'!E230+'[1]670250'!F230</f>
        <v>0</v>
      </c>
      <c r="G233" s="92">
        <f>[1]CSM!F230+[1]YY!F230+'[1]Zone verzi'!F230+'[1]67020330'!F230+[1]XX!F230+'[1]Filarmonica+670304'!F230+'[1]67020306'!F230+'[1]670250'!G230</f>
        <v>0</v>
      </c>
      <c r="H233" s="92">
        <f>[1]CSM!G230+[1]YY!G230+'[1]Zone verzi'!G230+'[1]67020330'!G230+[1]XX!G230+'[1]Filarmonica+670304'!G230+'[1]67020306'!G230+'[1]670250'!H230</f>
        <v>0</v>
      </c>
      <c r="I233" s="92">
        <f>[1]CSM!H230+[1]YY!H230+'[1]Zone verzi'!H230+'[1]67020330'!H230+[1]XX!H230+'[1]Filarmonica+670304'!H230+'[1]67020306'!H230+'[1]670250'!I230</f>
        <v>0</v>
      </c>
      <c r="J233" s="92">
        <f>[1]CSM!I230+[1]YY!I230+'[1]Zone verzi'!I230+'[1]67020330'!I230+[1]XX!I230+'[1]Filarmonica+670304'!I230+'[1]67020306'!I230+'[1]670250'!J230</f>
        <v>0</v>
      </c>
      <c r="K233" s="92">
        <f>[1]CSM!J230+[1]YY!J230+'[1]Zone verzi'!J230+'[1]67020330'!J230+[1]XX!J230+'[1]Filarmonica+670304'!J230+'[1]67020306'!J230+'[1]670250'!K230</f>
        <v>0</v>
      </c>
      <c r="L233" s="168">
        <f>[1]CSM!K230+[1]YY!K230+'[1]Zone verzi'!K230+'[1]67020330'!K230+[1]XX!K230+'[1]Filarmonica+670304'!K230+'[1]67020306'!K230+'[1]670250'!L230</f>
        <v>0</v>
      </c>
    </row>
    <row r="234" spans="1:12" s="53" customFormat="1" ht="20.100000000000001" hidden="1" customHeight="1">
      <c r="A234" s="153"/>
      <c r="B234" s="90" t="s">
        <v>401</v>
      </c>
      <c r="C234" s="91" t="s">
        <v>422</v>
      </c>
      <c r="D234" s="91"/>
      <c r="E234" s="27">
        <v>0</v>
      </c>
      <c r="F234" s="92">
        <f>[1]CSM!E231+[1]YY!E231+'[1]Zone verzi'!E231+'[1]67020330'!E231+[1]XX!E231+'[1]Filarmonica+670304'!E231+'[1]67020306'!E231+'[1]670250'!F231</f>
        <v>0</v>
      </c>
      <c r="G234" s="92">
        <f>[1]CSM!F231+[1]YY!F231+'[1]Zone verzi'!F231+'[1]67020330'!F231+[1]XX!F231+'[1]Filarmonica+670304'!F231+'[1]67020306'!F231+'[1]670250'!G231</f>
        <v>0</v>
      </c>
      <c r="H234" s="92">
        <f>[1]CSM!G231+[1]YY!G231+'[1]Zone verzi'!G231+'[1]67020330'!G231+[1]XX!G231+'[1]Filarmonica+670304'!G231+'[1]67020306'!G231+'[1]670250'!H231</f>
        <v>0</v>
      </c>
      <c r="I234" s="92">
        <f>[1]CSM!H231+[1]YY!H231+'[1]Zone verzi'!H231+'[1]67020330'!H231+[1]XX!H231+'[1]Filarmonica+670304'!H231+'[1]67020306'!H231+'[1]670250'!I231</f>
        <v>0</v>
      </c>
      <c r="J234" s="92">
        <f>[1]CSM!I231+[1]YY!I231+'[1]Zone verzi'!I231+'[1]67020330'!I231+[1]XX!I231+'[1]Filarmonica+670304'!I231+'[1]67020306'!I231+'[1]670250'!J231</f>
        <v>0</v>
      </c>
      <c r="K234" s="92">
        <f>[1]CSM!J231+[1]YY!J231+'[1]Zone verzi'!J231+'[1]67020330'!J231+[1]XX!J231+'[1]Filarmonica+670304'!J231+'[1]67020306'!J231+'[1]670250'!K231</f>
        <v>0</v>
      </c>
      <c r="L234" s="168">
        <f>[1]CSM!K231+[1]YY!K231+'[1]Zone verzi'!K231+'[1]67020330'!K231+[1]XX!K231+'[1]Filarmonica+670304'!K231+'[1]67020306'!K231+'[1]670250'!L231</f>
        <v>0</v>
      </c>
    </row>
    <row r="235" spans="1:12" s="53" customFormat="1" ht="20.100000000000001" hidden="1" customHeight="1">
      <c r="A235" s="185" t="s">
        <v>423</v>
      </c>
      <c r="B235" s="186"/>
      <c r="C235" s="93" t="s">
        <v>424</v>
      </c>
      <c r="D235" s="93"/>
      <c r="E235" s="27">
        <v>0</v>
      </c>
      <c r="F235" s="92">
        <f>F236+F237+F238</f>
        <v>0</v>
      </c>
      <c r="G235" s="92">
        <f t="shared" ref="G235:L235" si="29">G236+G237+G238</f>
        <v>0</v>
      </c>
      <c r="H235" s="92">
        <f t="shared" si="29"/>
        <v>0</v>
      </c>
      <c r="I235" s="92">
        <f t="shared" si="29"/>
        <v>0</v>
      </c>
      <c r="J235" s="92">
        <f t="shared" si="29"/>
        <v>0</v>
      </c>
      <c r="K235" s="92">
        <f t="shared" si="29"/>
        <v>0</v>
      </c>
      <c r="L235" s="168">
        <f t="shared" si="29"/>
        <v>0</v>
      </c>
    </row>
    <row r="236" spans="1:12" s="53" customFormat="1" ht="20.100000000000001" hidden="1" customHeight="1">
      <c r="A236" s="153"/>
      <c r="B236" s="90" t="s">
        <v>397</v>
      </c>
      <c r="C236" s="91" t="s">
        <v>425</v>
      </c>
      <c r="D236" s="91"/>
      <c r="E236" s="27">
        <v>0</v>
      </c>
      <c r="F236" s="92">
        <f>[1]CSM!E233+[1]YY!E233+'[1]Zone verzi'!E233+'[1]67020330'!E233+[1]XX!E233+'[1]Filarmonica+670304'!E233+'[1]67020306'!E233+'[1]670250'!F233</f>
        <v>0</v>
      </c>
      <c r="G236" s="92">
        <f>[1]CSM!F233+[1]YY!F233+'[1]Zone verzi'!F233+'[1]67020330'!F233+[1]XX!F233+'[1]Filarmonica+670304'!F233+'[1]67020306'!F233+'[1]670250'!G233</f>
        <v>0</v>
      </c>
      <c r="H236" s="92">
        <f>[1]CSM!G233+[1]YY!G233+'[1]Zone verzi'!G233+'[1]67020330'!G233+[1]XX!G233+'[1]Filarmonica+670304'!G233+'[1]67020306'!G233+'[1]670250'!H233</f>
        <v>0</v>
      </c>
      <c r="I236" s="92">
        <f>[1]CSM!H233+[1]YY!H233+'[1]Zone verzi'!H233+'[1]67020330'!H233+[1]XX!H233+'[1]Filarmonica+670304'!H233+'[1]67020306'!H233+'[1]670250'!I233</f>
        <v>0</v>
      </c>
      <c r="J236" s="92">
        <f>[1]CSM!I233+[1]YY!I233+'[1]Zone verzi'!I233+'[1]67020330'!I233+[1]XX!I233+'[1]Filarmonica+670304'!I233+'[1]67020306'!I233+'[1]670250'!J233</f>
        <v>0</v>
      </c>
      <c r="K236" s="92">
        <f>[1]CSM!J233+[1]YY!J233+'[1]Zone verzi'!J233+'[1]67020330'!J233+[1]XX!J233+'[1]Filarmonica+670304'!J233+'[1]67020306'!J233+'[1]670250'!K233</f>
        <v>0</v>
      </c>
      <c r="L236" s="168">
        <f>[1]CSM!K233+[1]YY!K233+'[1]Zone verzi'!K233+'[1]67020330'!K233+[1]XX!K233+'[1]Filarmonica+670304'!K233+'[1]67020306'!K233+'[1]670250'!L233</f>
        <v>0</v>
      </c>
    </row>
    <row r="237" spans="1:12" s="53" customFormat="1" ht="20.100000000000001" hidden="1" customHeight="1">
      <c r="A237" s="153"/>
      <c r="B237" s="90" t="s">
        <v>399</v>
      </c>
      <c r="C237" s="91" t="s">
        <v>426</v>
      </c>
      <c r="D237" s="91"/>
      <c r="E237" s="27">
        <v>0</v>
      </c>
      <c r="F237" s="92">
        <f>[1]CSM!E234+[1]YY!E234+'[1]Zone verzi'!E234+'[1]67020330'!E234+[1]XX!E234+'[1]Filarmonica+670304'!E234+'[1]67020306'!E234+'[1]670250'!F234</f>
        <v>0</v>
      </c>
      <c r="G237" s="92">
        <f>[1]CSM!F234+[1]YY!F234+'[1]Zone verzi'!F234+'[1]67020330'!F234+[1]XX!F234+'[1]Filarmonica+670304'!F234+'[1]67020306'!F234+'[1]670250'!G234</f>
        <v>0</v>
      </c>
      <c r="H237" s="92">
        <f>[1]CSM!G234+[1]YY!G234+'[1]Zone verzi'!G234+'[1]67020330'!G234+[1]XX!G234+'[1]Filarmonica+670304'!G234+'[1]67020306'!G234+'[1]670250'!H234</f>
        <v>0</v>
      </c>
      <c r="I237" s="92">
        <f>[1]CSM!H234+[1]YY!H234+'[1]Zone verzi'!H234+'[1]67020330'!H234+[1]XX!H234+'[1]Filarmonica+670304'!H234+'[1]67020306'!H234+'[1]670250'!I234</f>
        <v>0</v>
      </c>
      <c r="J237" s="92">
        <f>[1]CSM!I234+[1]YY!I234+'[1]Zone verzi'!I234+'[1]67020330'!I234+[1]XX!I234+'[1]Filarmonica+670304'!I234+'[1]67020306'!I234+'[1]670250'!J234</f>
        <v>0</v>
      </c>
      <c r="K237" s="92">
        <f>[1]CSM!J234+[1]YY!J234+'[1]Zone verzi'!J234+'[1]67020330'!J234+[1]XX!J234+'[1]Filarmonica+670304'!J234+'[1]67020306'!J234+'[1]670250'!K234</f>
        <v>0</v>
      </c>
      <c r="L237" s="168">
        <f>[1]CSM!K234+[1]YY!K234+'[1]Zone verzi'!K234+'[1]67020330'!K234+[1]XX!K234+'[1]Filarmonica+670304'!K234+'[1]67020306'!K234+'[1]670250'!L234</f>
        <v>0</v>
      </c>
    </row>
    <row r="238" spans="1:12" s="53" customFormat="1" ht="20.100000000000001" hidden="1" customHeight="1">
      <c r="A238" s="153"/>
      <c r="B238" s="90" t="s">
        <v>401</v>
      </c>
      <c r="C238" s="91" t="s">
        <v>427</v>
      </c>
      <c r="D238" s="91"/>
      <c r="E238" s="27">
        <v>0</v>
      </c>
      <c r="F238" s="92">
        <f>[1]CSM!E235+[1]YY!E235+'[1]Zone verzi'!E235+'[1]67020330'!E235+[1]XX!E235+'[1]Filarmonica+670304'!E235+'[1]67020306'!E235+'[1]670250'!F235</f>
        <v>0</v>
      </c>
      <c r="G238" s="92">
        <f>[1]CSM!F235+[1]YY!F235+'[1]Zone verzi'!F235+'[1]67020330'!F235+[1]XX!F235+'[1]Filarmonica+670304'!F235+'[1]67020306'!F235+'[1]670250'!G235</f>
        <v>0</v>
      </c>
      <c r="H238" s="92">
        <f>[1]CSM!G235+[1]YY!G235+'[1]Zone verzi'!G235+'[1]67020330'!G235+[1]XX!G235+'[1]Filarmonica+670304'!G235+'[1]67020306'!G235+'[1]670250'!H235</f>
        <v>0</v>
      </c>
      <c r="I238" s="92">
        <f>[1]CSM!H235+[1]YY!H235+'[1]Zone verzi'!H235+'[1]67020330'!H235+[1]XX!H235+'[1]Filarmonica+670304'!H235+'[1]67020306'!H235+'[1]670250'!I235</f>
        <v>0</v>
      </c>
      <c r="J238" s="92">
        <f>[1]CSM!I235+[1]YY!I235+'[1]Zone verzi'!I235+'[1]67020330'!I235+[1]XX!I235+'[1]Filarmonica+670304'!I235+'[1]67020306'!I235+'[1]670250'!J235</f>
        <v>0</v>
      </c>
      <c r="K238" s="92">
        <f>[1]CSM!J235+[1]YY!J235+'[1]Zone verzi'!J235+'[1]67020330'!J235+[1]XX!J235+'[1]Filarmonica+670304'!J235+'[1]67020306'!J235+'[1]670250'!K235</f>
        <v>0</v>
      </c>
      <c r="L238" s="168">
        <f>[1]CSM!K235+[1]YY!K235+'[1]Zone verzi'!K235+'[1]67020330'!K235+[1]XX!K235+'[1]Filarmonica+670304'!K235+'[1]67020306'!K235+'[1]670250'!L235</f>
        <v>0</v>
      </c>
    </row>
    <row r="239" spans="1:12" s="53" customFormat="1" ht="20.100000000000001" hidden="1" customHeight="1">
      <c r="A239" s="185" t="s">
        <v>428</v>
      </c>
      <c r="B239" s="186"/>
      <c r="C239" s="93" t="s">
        <v>429</v>
      </c>
      <c r="D239" s="93"/>
      <c r="E239" s="27">
        <v>0</v>
      </c>
      <c r="F239" s="92">
        <f>F240+F241+F242</f>
        <v>0</v>
      </c>
      <c r="G239" s="92">
        <f t="shared" ref="G239:L239" si="30">G240+G241+G242</f>
        <v>0</v>
      </c>
      <c r="H239" s="92">
        <f t="shared" si="30"/>
        <v>0</v>
      </c>
      <c r="I239" s="92">
        <f t="shared" si="30"/>
        <v>0</v>
      </c>
      <c r="J239" s="92">
        <f t="shared" si="30"/>
        <v>0</v>
      </c>
      <c r="K239" s="92">
        <f t="shared" si="30"/>
        <v>0</v>
      </c>
      <c r="L239" s="168">
        <f t="shared" si="30"/>
        <v>0</v>
      </c>
    </row>
    <row r="240" spans="1:12" s="53" customFormat="1" ht="20.100000000000001" hidden="1" customHeight="1">
      <c r="A240" s="153"/>
      <c r="B240" s="90" t="s">
        <v>397</v>
      </c>
      <c r="C240" s="91" t="s">
        <v>430</v>
      </c>
      <c r="D240" s="91"/>
      <c r="E240" s="27">
        <v>0</v>
      </c>
      <c r="F240" s="92">
        <f>[1]CSM!E237+[1]YY!E237+'[1]Zone verzi'!E237+'[1]67020330'!E237+[1]XX!E237+'[1]Filarmonica+670304'!E237+'[1]67020306'!E237+'[1]670250'!F237</f>
        <v>0</v>
      </c>
      <c r="G240" s="92">
        <f>[1]CSM!F237+[1]YY!F237+'[1]Zone verzi'!F237+'[1]67020330'!F237+[1]XX!F237+'[1]Filarmonica+670304'!F237+'[1]67020306'!F237+'[1]670250'!G237</f>
        <v>0</v>
      </c>
      <c r="H240" s="92">
        <f>[1]CSM!G237+[1]YY!G237+'[1]Zone verzi'!G237+'[1]67020330'!G237+[1]XX!G237+'[1]Filarmonica+670304'!G237+'[1]67020306'!G237+'[1]670250'!H237</f>
        <v>0</v>
      </c>
      <c r="I240" s="92">
        <f>[1]CSM!H237+[1]YY!H237+'[1]Zone verzi'!H237+'[1]67020330'!H237+[1]XX!H237+'[1]Filarmonica+670304'!H237+'[1]67020306'!H237+'[1]670250'!I237</f>
        <v>0</v>
      </c>
      <c r="J240" s="92">
        <f>[1]CSM!I237+[1]YY!I237+'[1]Zone verzi'!I237+'[1]67020330'!I237+[1]XX!I237+'[1]Filarmonica+670304'!I237+'[1]67020306'!I237+'[1]670250'!J237</f>
        <v>0</v>
      </c>
      <c r="K240" s="92">
        <f>[1]CSM!J237+[1]YY!J237+'[1]Zone verzi'!J237+'[1]67020330'!J237+[1]XX!J237+'[1]Filarmonica+670304'!J237+'[1]67020306'!J237+'[1]670250'!K237</f>
        <v>0</v>
      </c>
      <c r="L240" s="168">
        <f>[1]CSM!K237+[1]YY!K237+'[1]Zone verzi'!K237+'[1]67020330'!K237+[1]XX!K237+'[1]Filarmonica+670304'!K237+'[1]67020306'!K237+'[1]670250'!L237</f>
        <v>0</v>
      </c>
    </row>
    <row r="241" spans="1:12" s="53" customFormat="1" ht="20.100000000000001" hidden="1" customHeight="1">
      <c r="A241" s="153"/>
      <c r="B241" s="90" t="s">
        <v>399</v>
      </c>
      <c r="C241" s="91" t="s">
        <v>431</v>
      </c>
      <c r="D241" s="91"/>
      <c r="E241" s="27">
        <v>0</v>
      </c>
      <c r="F241" s="92">
        <f>[1]CSM!E238+[1]YY!E238+'[1]Zone verzi'!E238+'[1]67020330'!E238+[1]XX!E238+'[1]Filarmonica+670304'!E238+'[1]67020306'!E238+'[1]670250'!F238</f>
        <v>0</v>
      </c>
      <c r="G241" s="92">
        <f>[1]CSM!F238+[1]YY!F238+'[1]Zone verzi'!F238+'[1]67020330'!F238+[1]XX!F238+'[1]Filarmonica+670304'!F238+'[1]67020306'!F238+'[1]670250'!G238</f>
        <v>0</v>
      </c>
      <c r="H241" s="92">
        <f>[1]CSM!G238+[1]YY!G238+'[1]Zone verzi'!G238+'[1]67020330'!G238+[1]XX!G238+'[1]Filarmonica+670304'!G238+'[1]67020306'!G238+'[1]670250'!H238</f>
        <v>0</v>
      </c>
      <c r="I241" s="92">
        <f>[1]CSM!H238+[1]YY!H238+'[1]Zone verzi'!H238+'[1]67020330'!H238+[1]XX!H238+'[1]Filarmonica+670304'!H238+'[1]67020306'!H238+'[1]670250'!I238</f>
        <v>0</v>
      </c>
      <c r="J241" s="92">
        <f>[1]CSM!I238+[1]YY!I238+'[1]Zone verzi'!I238+'[1]67020330'!I238+[1]XX!I238+'[1]Filarmonica+670304'!I238+'[1]67020306'!I238+'[1]670250'!J238</f>
        <v>0</v>
      </c>
      <c r="K241" s="92">
        <f>[1]CSM!J238+[1]YY!J238+'[1]Zone verzi'!J238+'[1]67020330'!J238+[1]XX!J238+'[1]Filarmonica+670304'!J238+'[1]67020306'!J238+'[1]670250'!K238</f>
        <v>0</v>
      </c>
      <c r="L241" s="168">
        <f>[1]CSM!K238+[1]YY!K238+'[1]Zone verzi'!K238+'[1]67020330'!K238+[1]XX!K238+'[1]Filarmonica+670304'!K238+'[1]67020306'!K238+'[1]670250'!L238</f>
        <v>0</v>
      </c>
    </row>
    <row r="242" spans="1:12" s="53" customFormat="1" ht="20.100000000000001" hidden="1" customHeight="1">
      <c r="A242" s="153"/>
      <c r="B242" s="90" t="s">
        <v>401</v>
      </c>
      <c r="C242" s="91" t="s">
        <v>432</v>
      </c>
      <c r="D242" s="91"/>
      <c r="E242" s="27">
        <v>0</v>
      </c>
      <c r="F242" s="92">
        <f>[1]CSM!E239+[1]YY!E239+'[1]Zone verzi'!E239+'[1]67020330'!E239+[1]XX!E239+'[1]Filarmonica+670304'!E239+'[1]67020306'!E239+'[1]670250'!F239</f>
        <v>0</v>
      </c>
      <c r="G242" s="92">
        <f>[1]CSM!F239+[1]YY!F239+'[1]Zone verzi'!F239+'[1]67020330'!F239+[1]XX!F239+'[1]Filarmonica+670304'!F239+'[1]67020306'!F239+'[1]670250'!G239</f>
        <v>0</v>
      </c>
      <c r="H242" s="92">
        <f>[1]CSM!G239+[1]YY!G239+'[1]Zone verzi'!G239+'[1]67020330'!G239+[1]XX!G239+'[1]Filarmonica+670304'!G239+'[1]67020306'!G239+'[1]670250'!H239</f>
        <v>0</v>
      </c>
      <c r="I242" s="92">
        <f>[1]CSM!H239+[1]YY!H239+'[1]Zone verzi'!H239+'[1]67020330'!H239+[1]XX!H239+'[1]Filarmonica+670304'!H239+'[1]67020306'!H239+'[1]670250'!I239</f>
        <v>0</v>
      </c>
      <c r="J242" s="92">
        <f>[1]CSM!I239+[1]YY!I239+'[1]Zone verzi'!I239+'[1]67020330'!I239+[1]XX!I239+'[1]Filarmonica+670304'!I239+'[1]67020306'!I239+'[1]670250'!J239</f>
        <v>0</v>
      </c>
      <c r="K242" s="92">
        <f>[1]CSM!J239+[1]YY!J239+'[1]Zone verzi'!J239+'[1]67020330'!J239+[1]XX!J239+'[1]Filarmonica+670304'!J239+'[1]67020306'!J239+'[1]670250'!K239</f>
        <v>0</v>
      </c>
      <c r="L242" s="168">
        <f>[1]CSM!K239+[1]YY!K239+'[1]Zone verzi'!K239+'[1]67020330'!K239+[1]XX!K239+'[1]Filarmonica+670304'!K239+'[1]67020306'!K239+'[1]670250'!L239</f>
        <v>0</v>
      </c>
    </row>
    <row r="243" spans="1:12" s="53" customFormat="1" ht="20.100000000000001" hidden="1" customHeight="1">
      <c r="A243" s="191" t="s">
        <v>433</v>
      </c>
      <c r="B243" s="192"/>
      <c r="C243" s="93" t="s">
        <v>434</v>
      </c>
      <c r="D243" s="93"/>
      <c r="E243" s="27">
        <v>0</v>
      </c>
      <c r="F243" s="92">
        <f>F244+F245+F246</f>
        <v>0</v>
      </c>
      <c r="G243" s="92">
        <f t="shared" ref="G243:L243" si="31">G244+G245+G246</f>
        <v>0</v>
      </c>
      <c r="H243" s="92">
        <f t="shared" si="31"/>
        <v>0</v>
      </c>
      <c r="I243" s="92">
        <f t="shared" si="31"/>
        <v>0</v>
      </c>
      <c r="J243" s="92">
        <f t="shared" si="31"/>
        <v>0</v>
      </c>
      <c r="K243" s="92">
        <f t="shared" si="31"/>
        <v>0</v>
      </c>
      <c r="L243" s="168">
        <f t="shared" si="31"/>
        <v>0</v>
      </c>
    </row>
    <row r="244" spans="1:12" s="53" customFormat="1" ht="20.100000000000001" hidden="1" customHeight="1">
      <c r="A244" s="169"/>
      <c r="B244" s="94" t="s">
        <v>435</v>
      </c>
      <c r="C244" s="95" t="s">
        <v>436</v>
      </c>
      <c r="D244" s="95"/>
      <c r="E244" s="27">
        <v>0</v>
      </c>
      <c r="F244" s="92">
        <f>[1]CSM!E241+[1]YY!E241+'[1]Zone verzi'!E241+'[1]67020330'!E241+[1]XX!E241+'[1]Filarmonica+670304'!E241+'[1]67020306'!E241+'[1]670250'!F241</f>
        <v>0</v>
      </c>
      <c r="G244" s="92">
        <f>[1]CSM!F241+[1]YY!F241+'[1]Zone verzi'!F241+'[1]67020330'!F241+[1]XX!F241+'[1]Filarmonica+670304'!F241+'[1]67020306'!F241+'[1]670250'!G241</f>
        <v>0</v>
      </c>
      <c r="H244" s="92">
        <f>[1]CSM!G241+[1]YY!G241+'[1]Zone verzi'!G241+'[1]67020330'!G241+[1]XX!G241+'[1]Filarmonica+670304'!G241+'[1]67020306'!G241+'[1]670250'!H241</f>
        <v>0</v>
      </c>
      <c r="I244" s="92">
        <f>[1]CSM!H241+[1]YY!H241+'[1]Zone verzi'!H241+'[1]67020330'!H241+[1]XX!H241+'[1]Filarmonica+670304'!H241+'[1]67020306'!H241+'[1]670250'!I241</f>
        <v>0</v>
      </c>
      <c r="J244" s="92">
        <f>[1]CSM!I241+[1]YY!I241+'[1]Zone verzi'!I241+'[1]67020330'!I241+[1]XX!I241+'[1]Filarmonica+670304'!I241+'[1]67020306'!I241+'[1]670250'!J241</f>
        <v>0</v>
      </c>
      <c r="K244" s="92">
        <f>[1]CSM!J241+[1]YY!J241+'[1]Zone verzi'!J241+'[1]67020330'!J241+[1]XX!J241+'[1]Filarmonica+670304'!J241+'[1]67020306'!J241+'[1]670250'!K241</f>
        <v>0</v>
      </c>
      <c r="L244" s="168">
        <f>[1]CSM!K241+[1]YY!K241+'[1]Zone verzi'!K241+'[1]67020330'!K241+[1]XX!K241+'[1]Filarmonica+670304'!K241+'[1]67020306'!K241+'[1]670250'!L241</f>
        <v>0</v>
      </c>
    </row>
    <row r="245" spans="1:12" s="53" customFormat="1" ht="20.100000000000001" hidden="1" customHeight="1">
      <c r="A245" s="169"/>
      <c r="B245" s="94" t="s">
        <v>437</v>
      </c>
      <c r="C245" s="95" t="s">
        <v>438</v>
      </c>
      <c r="D245" s="95"/>
      <c r="E245" s="27">
        <v>0</v>
      </c>
      <c r="F245" s="92">
        <f>[1]CSM!E242+[1]YY!E242+'[1]Zone verzi'!E242+'[1]67020330'!E242+[1]XX!E242+'[1]Filarmonica+670304'!E242+'[1]67020306'!E242+'[1]670250'!F242</f>
        <v>0</v>
      </c>
      <c r="G245" s="92">
        <f>[1]CSM!F242+[1]YY!F242+'[1]Zone verzi'!F242+'[1]67020330'!F242+[1]XX!F242+'[1]Filarmonica+670304'!F242+'[1]67020306'!F242+'[1]670250'!G242</f>
        <v>0</v>
      </c>
      <c r="H245" s="92">
        <f>[1]CSM!G242+[1]YY!G242+'[1]Zone verzi'!G242+'[1]67020330'!G242+[1]XX!G242+'[1]Filarmonica+670304'!G242+'[1]67020306'!G242+'[1]670250'!H242</f>
        <v>0</v>
      </c>
      <c r="I245" s="92">
        <f>[1]CSM!H242+[1]YY!H242+'[1]Zone verzi'!H242+'[1]67020330'!H242+[1]XX!H242+'[1]Filarmonica+670304'!H242+'[1]67020306'!H242+'[1]670250'!I242</f>
        <v>0</v>
      </c>
      <c r="J245" s="92">
        <f>[1]CSM!I242+[1]YY!I242+'[1]Zone verzi'!I242+'[1]67020330'!I242+[1]XX!I242+'[1]Filarmonica+670304'!I242+'[1]67020306'!I242+'[1]670250'!J242</f>
        <v>0</v>
      </c>
      <c r="K245" s="92">
        <f>[1]CSM!J242+[1]YY!J242+'[1]Zone verzi'!J242+'[1]67020330'!J242+[1]XX!J242+'[1]Filarmonica+670304'!J242+'[1]67020306'!J242+'[1]670250'!K242</f>
        <v>0</v>
      </c>
      <c r="L245" s="168">
        <f>[1]CSM!K242+[1]YY!K242+'[1]Zone verzi'!K242+'[1]67020330'!K242+[1]XX!K242+'[1]Filarmonica+670304'!K242+'[1]67020306'!K242+'[1]670250'!L242</f>
        <v>0</v>
      </c>
    </row>
    <row r="246" spans="1:12" s="53" customFormat="1" ht="20.100000000000001" hidden="1" customHeight="1">
      <c r="A246" s="169"/>
      <c r="B246" s="94" t="s">
        <v>439</v>
      </c>
      <c r="C246" s="95" t="s">
        <v>440</v>
      </c>
      <c r="D246" s="95"/>
      <c r="E246" s="27">
        <v>0</v>
      </c>
      <c r="F246" s="92">
        <f>[1]CSM!E243+[1]YY!E243+'[1]Zone verzi'!E243+'[1]67020330'!E243+[1]XX!E243+'[1]Filarmonica+670304'!E243+'[1]67020306'!E243+'[1]670250'!F243</f>
        <v>0</v>
      </c>
      <c r="G246" s="92">
        <f>[1]CSM!F243+[1]YY!F243+'[1]Zone verzi'!F243+'[1]67020330'!F243+[1]XX!F243+'[1]Filarmonica+670304'!F243+'[1]67020306'!F243+'[1]670250'!G243</f>
        <v>0</v>
      </c>
      <c r="H246" s="92">
        <f>[1]CSM!G243+[1]YY!G243+'[1]Zone verzi'!G243+'[1]67020330'!G243+[1]XX!G243+'[1]Filarmonica+670304'!G243+'[1]67020306'!G243+'[1]670250'!H243</f>
        <v>0</v>
      </c>
      <c r="I246" s="92">
        <f>[1]CSM!H243+[1]YY!H243+'[1]Zone verzi'!H243+'[1]67020330'!H243+[1]XX!H243+'[1]Filarmonica+670304'!H243+'[1]67020306'!H243+'[1]670250'!I243</f>
        <v>0</v>
      </c>
      <c r="J246" s="92">
        <f>[1]CSM!I243+[1]YY!I243+'[1]Zone verzi'!I243+'[1]67020330'!I243+[1]XX!I243+'[1]Filarmonica+670304'!I243+'[1]67020306'!I243+'[1]670250'!J243</f>
        <v>0</v>
      </c>
      <c r="K246" s="92">
        <f>[1]CSM!J243+[1]YY!J243+'[1]Zone verzi'!J243+'[1]67020330'!J243+[1]XX!J243+'[1]Filarmonica+670304'!J243+'[1]67020306'!J243+'[1]670250'!K243</f>
        <v>0</v>
      </c>
      <c r="L246" s="168">
        <f>[1]CSM!K243+[1]YY!K243+'[1]Zone verzi'!K243+'[1]67020330'!K243+[1]XX!K243+'[1]Filarmonica+670304'!K243+'[1]67020306'!K243+'[1]670250'!L243</f>
        <v>0</v>
      </c>
    </row>
    <row r="247" spans="1:12" s="53" customFormat="1" ht="20.100000000000001" hidden="1" customHeight="1">
      <c r="A247" s="191" t="s">
        <v>441</v>
      </c>
      <c r="B247" s="192"/>
      <c r="C247" s="93" t="s">
        <v>442</v>
      </c>
      <c r="D247" s="93"/>
      <c r="E247" s="27">
        <v>0</v>
      </c>
      <c r="F247" s="92">
        <f>F248+F249+F250</f>
        <v>0</v>
      </c>
      <c r="G247" s="92">
        <f t="shared" ref="G247:L247" si="32">G248+G249+G250</f>
        <v>0</v>
      </c>
      <c r="H247" s="92">
        <f t="shared" si="32"/>
        <v>0</v>
      </c>
      <c r="I247" s="92">
        <f t="shared" si="32"/>
        <v>0</v>
      </c>
      <c r="J247" s="92">
        <f t="shared" si="32"/>
        <v>0</v>
      </c>
      <c r="K247" s="92">
        <f t="shared" si="32"/>
        <v>0</v>
      </c>
      <c r="L247" s="168">
        <f t="shared" si="32"/>
        <v>0</v>
      </c>
    </row>
    <row r="248" spans="1:12" s="53" customFormat="1" ht="20.100000000000001" hidden="1" customHeight="1">
      <c r="A248" s="169"/>
      <c r="B248" s="94" t="s">
        <v>435</v>
      </c>
      <c r="C248" s="95" t="s">
        <v>443</v>
      </c>
      <c r="D248" s="95"/>
      <c r="E248" s="27">
        <v>0</v>
      </c>
      <c r="F248" s="92">
        <f>[1]CSM!E245+[1]YY!E245+'[1]Zone verzi'!E245+'[1]67020330'!E245+[1]XX!E245+'[1]Filarmonica+670304'!E245+'[1]67020306'!E245+'[1]670250'!F245</f>
        <v>0</v>
      </c>
      <c r="G248" s="92">
        <f>[1]CSM!F245+[1]YY!F245+'[1]Zone verzi'!F245+'[1]67020330'!F245+[1]XX!F245+'[1]Filarmonica+670304'!F245+'[1]67020306'!F245+'[1]670250'!G245</f>
        <v>0</v>
      </c>
      <c r="H248" s="92">
        <f>[1]CSM!G245+[1]YY!G245+'[1]Zone verzi'!G245+'[1]67020330'!G245+[1]XX!G245+'[1]Filarmonica+670304'!G245+'[1]67020306'!G245+'[1]670250'!H245</f>
        <v>0</v>
      </c>
      <c r="I248" s="92">
        <f>[1]CSM!H245+[1]YY!H245+'[1]Zone verzi'!H245+'[1]67020330'!H245+[1]XX!H245+'[1]Filarmonica+670304'!H245+'[1]67020306'!H245+'[1]670250'!I245</f>
        <v>0</v>
      </c>
      <c r="J248" s="92">
        <f>[1]CSM!I245+[1]YY!I245+'[1]Zone verzi'!I245+'[1]67020330'!I245+[1]XX!I245+'[1]Filarmonica+670304'!I245+'[1]67020306'!I245+'[1]670250'!J245</f>
        <v>0</v>
      </c>
      <c r="K248" s="92">
        <f>[1]CSM!J245+[1]YY!J245+'[1]Zone verzi'!J245+'[1]67020330'!J245+[1]XX!J245+'[1]Filarmonica+670304'!J245+'[1]67020306'!J245+'[1]670250'!K245</f>
        <v>0</v>
      </c>
      <c r="L248" s="168">
        <f>[1]CSM!K245+[1]YY!K245+'[1]Zone verzi'!K245+'[1]67020330'!K245+[1]XX!K245+'[1]Filarmonica+670304'!K245+'[1]67020306'!K245+'[1]670250'!L245</f>
        <v>0</v>
      </c>
    </row>
    <row r="249" spans="1:12" s="53" customFormat="1" ht="20.100000000000001" hidden="1" customHeight="1">
      <c r="A249" s="169"/>
      <c r="B249" s="94" t="s">
        <v>444</v>
      </c>
      <c r="C249" s="95" t="s">
        <v>445</v>
      </c>
      <c r="D249" s="95"/>
      <c r="E249" s="27">
        <v>0</v>
      </c>
      <c r="F249" s="92">
        <f>[1]CSM!E246+[1]YY!E246+'[1]Zone verzi'!E246+'[1]67020330'!E246+[1]XX!E246+'[1]Filarmonica+670304'!E246+'[1]67020306'!E246+'[1]670250'!F246</f>
        <v>0</v>
      </c>
      <c r="G249" s="92">
        <f>[1]CSM!F246+[1]YY!F246+'[1]Zone verzi'!F246+'[1]67020330'!F246+[1]XX!F246+'[1]Filarmonica+670304'!F246+'[1]67020306'!F246+'[1]670250'!G246</f>
        <v>0</v>
      </c>
      <c r="H249" s="92">
        <f>[1]CSM!G246+[1]YY!G246+'[1]Zone verzi'!G246+'[1]67020330'!G246+[1]XX!G246+'[1]Filarmonica+670304'!G246+'[1]67020306'!G246+'[1]670250'!H246</f>
        <v>0</v>
      </c>
      <c r="I249" s="92">
        <f>[1]CSM!H246+[1]YY!H246+'[1]Zone verzi'!H246+'[1]67020330'!H246+[1]XX!H246+'[1]Filarmonica+670304'!H246+'[1]67020306'!H246+'[1]670250'!I246</f>
        <v>0</v>
      </c>
      <c r="J249" s="92">
        <f>[1]CSM!I246+[1]YY!I246+'[1]Zone verzi'!I246+'[1]67020330'!I246+[1]XX!I246+'[1]Filarmonica+670304'!I246+'[1]67020306'!I246+'[1]670250'!J246</f>
        <v>0</v>
      </c>
      <c r="K249" s="92">
        <f>[1]CSM!J246+[1]YY!J246+'[1]Zone verzi'!J246+'[1]67020330'!J246+[1]XX!J246+'[1]Filarmonica+670304'!J246+'[1]67020306'!J246+'[1]670250'!K246</f>
        <v>0</v>
      </c>
      <c r="L249" s="168">
        <f>[1]CSM!K246+[1]YY!K246+'[1]Zone verzi'!K246+'[1]67020330'!K246+[1]XX!K246+'[1]Filarmonica+670304'!K246+'[1]67020306'!K246+'[1]670250'!L246</f>
        <v>0</v>
      </c>
    </row>
    <row r="250" spans="1:12" s="53" customFormat="1" ht="20.100000000000001" hidden="1" customHeight="1">
      <c r="A250" s="169"/>
      <c r="B250" s="94" t="s">
        <v>439</v>
      </c>
      <c r="C250" s="95" t="s">
        <v>446</v>
      </c>
      <c r="D250" s="95"/>
      <c r="E250" s="27">
        <v>0</v>
      </c>
      <c r="F250" s="92">
        <f>[1]CSM!E247+[1]YY!E247+'[1]Zone verzi'!E247+'[1]67020330'!E247+[1]XX!E247+'[1]Filarmonica+670304'!E247+'[1]67020306'!E247+'[1]670250'!F247</f>
        <v>0</v>
      </c>
      <c r="G250" s="92">
        <f>[1]CSM!F247+[1]YY!F247+'[1]Zone verzi'!F247+'[1]67020330'!F247+[1]XX!F247+'[1]Filarmonica+670304'!F247+'[1]67020306'!F247+'[1]670250'!G247</f>
        <v>0</v>
      </c>
      <c r="H250" s="92">
        <f>[1]CSM!G247+[1]YY!G247+'[1]Zone verzi'!G247+'[1]67020330'!G247+[1]XX!G247+'[1]Filarmonica+670304'!G247+'[1]67020306'!G247+'[1]670250'!H247</f>
        <v>0</v>
      </c>
      <c r="I250" s="92">
        <f>[1]CSM!H247+[1]YY!H247+'[1]Zone verzi'!H247+'[1]67020330'!H247+[1]XX!H247+'[1]Filarmonica+670304'!H247+'[1]67020306'!H247+'[1]670250'!I247</f>
        <v>0</v>
      </c>
      <c r="J250" s="92">
        <f>[1]CSM!I247+[1]YY!I247+'[1]Zone verzi'!I247+'[1]67020330'!I247+[1]XX!I247+'[1]Filarmonica+670304'!I247+'[1]67020306'!I247+'[1]670250'!J247</f>
        <v>0</v>
      </c>
      <c r="K250" s="92">
        <f>[1]CSM!J247+[1]YY!J247+'[1]Zone verzi'!J247+'[1]67020330'!J247+[1]XX!J247+'[1]Filarmonica+670304'!J247+'[1]67020306'!J247+'[1]670250'!K247</f>
        <v>0</v>
      </c>
      <c r="L250" s="168">
        <f>[1]CSM!K247+[1]YY!K247+'[1]Zone verzi'!K247+'[1]67020330'!K247+[1]XX!K247+'[1]Filarmonica+670304'!K247+'[1]67020306'!K247+'[1]670250'!L247</f>
        <v>0</v>
      </c>
    </row>
    <row r="251" spans="1:12" s="53" customFormat="1" ht="20.100000000000001" hidden="1" customHeight="1">
      <c r="A251" s="185" t="s">
        <v>447</v>
      </c>
      <c r="B251" s="186"/>
      <c r="C251" s="93" t="s">
        <v>448</v>
      </c>
      <c r="D251" s="93"/>
      <c r="E251" s="27">
        <v>0</v>
      </c>
      <c r="F251" s="92">
        <f>F252+F253+F254</f>
        <v>0</v>
      </c>
      <c r="G251" s="92">
        <f t="shared" ref="G251:L251" si="33">G252+G253+G254</f>
        <v>0</v>
      </c>
      <c r="H251" s="92">
        <f t="shared" si="33"/>
        <v>0</v>
      </c>
      <c r="I251" s="92">
        <f t="shared" si="33"/>
        <v>0</v>
      </c>
      <c r="J251" s="92">
        <f t="shared" si="33"/>
        <v>0</v>
      </c>
      <c r="K251" s="92">
        <f t="shared" si="33"/>
        <v>0</v>
      </c>
      <c r="L251" s="168">
        <f t="shared" si="33"/>
        <v>0</v>
      </c>
    </row>
    <row r="252" spans="1:12" s="53" customFormat="1" ht="20.100000000000001" hidden="1" customHeight="1">
      <c r="A252" s="170"/>
      <c r="B252" s="94" t="s">
        <v>435</v>
      </c>
      <c r="C252" s="95" t="s">
        <v>449</v>
      </c>
      <c r="D252" s="95"/>
      <c r="E252" s="27">
        <v>0</v>
      </c>
      <c r="F252" s="92">
        <f>[1]CSM!E249+[1]YY!E249+'[1]Zone verzi'!E249+'[1]67020330'!E249+[1]XX!E249+'[1]Filarmonica+670304'!E249+'[1]67020306'!E249+'[1]670250'!F249</f>
        <v>0</v>
      </c>
      <c r="G252" s="92">
        <f>[1]CSM!F249+[1]YY!F249+'[1]Zone verzi'!F249+'[1]67020330'!F249+[1]XX!F249+'[1]Filarmonica+670304'!F249+'[1]67020306'!F249+'[1]670250'!G249</f>
        <v>0</v>
      </c>
      <c r="H252" s="92">
        <f>[1]CSM!G249+[1]YY!G249+'[1]Zone verzi'!G249+'[1]67020330'!G249+[1]XX!G249+'[1]Filarmonica+670304'!G249+'[1]67020306'!G249+'[1]670250'!H249</f>
        <v>0</v>
      </c>
      <c r="I252" s="92">
        <f>[1]CSM!H249+[1]YY!H249+'[1]Zone verzi'!H249+'[1]67020330'!H249+[1]XX!H249+'[1]Filarmonica+670304'!H249+'[1]67020306'!H249+'[1]670250'!I249</f>
        <v>0</v>
      </c>
      <c r="J252" s="92">
        <f>[1]CSM!I249+[1]YY!I249+'[1]Zone verzi'!I249+'[1]67020330'!I249+[1]XX!I249+'[1]Filarmonica+670304'!I249+'[1]67020306'!I249+'[1]670250'!J249</f>
        <v>0</v>
      </c>
      <c r="K252" s="92">
        <f>[1]CSM!J249+[1]YY!J249+'[1]Zone verzi'!J249+'[1]67020330'!J249+[1]XX!J249+'[1]Filarmonica+670304'!J249+'[1]67020306'!J249+'[1]670250'!K249</f>
        <v>0</v>
      </c>
      <c r="L252" s="168">
        <f>[1]CSM!K249+[1]YY!K249+'[1]Zone verzi'!K249+'[1]67020330'!K249+[1]XX!K249+'[1]Filarmonica+670304'!K249+'[1]67020306'!K249+'[1]670250'!L249</f>
        <v>0</v>
      </c>
    </row>
    <row r="253" spans="1:12" s="53" customFormat="1" ht="20.100000000000001" hidden="1" customHeight="1">
      <c r="A253" s="170"/>
      <c r="B253" s="94" t="s">
        <v>444</v>
      </c>
      <c r="C253" s="95" t="s">
        <v>450</v>
      </c>
      <c r="D253" s="95"/>
      <c r="E253" s="27">
        <v>0</v>
      </c>
      <c r="F253" s="92">
        <f>[1]CSM!E250+[1]YY!E250+'[1]Zone verzi'!E250+'[1]67020330'!E250+[1]XX!E250+'[1]Filarmonica+670304'!E250+'[1]67020306'!E250+'[1]670250'!F250</f>
        <v>0</v>
      </c>
      <c r="G253" s="92">
        <f>[1]CSM!F250+[1]YY!F250+'[1]Zone verzi'!F250+'[1]67020330'!F250+[1]XX!F250+'[1]Filarmonica+670304'!F250+'[1]67020306'!F250+'[1]670250'!G250</f>
        <v>0</v>
      </c>
      <c r="H253" s="92">
        <f>[1]CSM!G250+[1]YY!G250+'[1]Zone verzi'!G250+'[1]67020330'!G250+[1]XX!G250+'[1]Filarmonica+670304'!G250+'[1]67020306'!G250+'[1]670250'!H250</f>
        <v>0</v>
      </c>
      <c r="I253" s="92">
        <f>[1]CSM!H250+[1]YY!H250+'[1]Zone verzi'!H250+'[1]67020330'!H250+[1]XX!H250+'[1]Filarmonica+670304'!H250+'[1]67020306'!H250+'[1]670250'!I250</f>
        <v>0</v>
      </c>
      <c r="J253" s="92">
        <f>[1]CSM!I250+[1]YY!I250+'[1]Zone verzi'!I250+'[1]67020330'!I250+[1]XX!I250+'[1]Filarmonica+670304'!I250+'[1]67020306'!I250+'[1]670250'!J250</f>
        <v>0</v>
      </c>
      <c r="K253" s="92">
        <f>[1]CSM!J250+[1]YY!J250+'[1]Zone verzi'!J250+'[1]67020330'!J250+[1]XX!J250+'[1]Filarmonica+670304'!J250+'[1]67020306'!J250+'[1]670250'!K250</f>
        <v>0</v>
      </c>
      <c r="L253" s="168">
        <f>[1]CSM!K250+[1]YY!K250+'[1]Zone verzi'!K250+'[1]67020330'!K250+[1]XX!K250+'[1]Filarmonica+670304'!K250+'[1]67020306'!K250+'[1]670250'!L250</f>
        <v>0</v>
      </c>
    </row>
    <row r="254" spans="1:12" s="53" customFormat="1" ht="20.100000000000001" hidden="1" customHeight="1">
      <c r="A254" s="170"/>
      <c r="B254" s="94" t="s">
        <v>439</v>
      </c>
      <c r="C254" s="95" t="s">
        <v>451</v>
      </c>
      <c r="D254" s="95"/>
      <c r="E254" s="27">
        <v>0</v>
      </c>
      <c r="F254" s="92">
        <f>[1]CSM!E251+[1]YY!E251+'[1]Zone verzi'!E251+'[1]67020330'!E251+[1]XX!E251+'[1]Filarmonica+670304'!E251+'[1]67020306'!E251+'[1]670250'!F251</f>
        <v>0</v>
      </c>
      <c r="G254" s="92">
        <f>[1]CSM!F251+[1]YY!F251+'[1]Zone verzi'!F251+'[1]67020330'!F251+[1]XX!F251+'[1]Filarmonica+670304'!F251+'[1]67020306'!F251+'[1]670250'!G251</f>
        <v>0</v>
      </c>
      <c r="H254" s="92">
        <f>[1]CSM!G251+[1]YY!G251+'[1]Zone verzi'!G251+'[1]67020330'!G251+[1]XX!G251+'[1]Filarmonica+670304'!G251+'[1]67020306'!G251+'[1]670250'!H251</f>
        <v>0</v>
      </c>
      <c r="I254" s="92">
        <f>[1]CSM!H251+[1]YY!H251+'[1]Zone verzi'!H251+'[1]67020330'!H251+[1]XX!H251+'[1]Filarmonica+670304'!H251+'[1]67020306'!H251+'[1]670250'!I251</f>
        <v>0</v>
      </c>
      <c r="J254" s="92">
        <f>[1]CSM!I251+[1]YY!I251+'[1]Zone verzi'!I251+'[1]67020330'!I251+[1]XX!I251+'[1]Filarmonica+670304'!I251+'[1]67020306'!I251+'[1]670250'!J251</f>
        <v>0</v>
      </c>
      <c r="K254" s="92">
        <f>[1]CSM!J251+[1]YY!J251+'[1]Zone verzi'!J251+'[1]67020330'!J251+[1]XX!J251+'[1]Filarmonica+670304'!J251+'[1]67020306'!J251+'[1]670250'!K251</f>
        <v>0</v>
      </c>
      <c r="L254" s="168">
        <f>[1]CSM!K251+[1]YY!K251+'[1]Zone verzi'!K251+'[1]67020330'!K251+[1]XX!K251+'[1]Filarmonica+670304'!K251+'[1]67020306'!K251+'[1]670250'!L251</f>
        <v>0</v>
      </c>
    </row>
    <row r="255" spans="1:12" s="53" customFormat="1" ht="20.100000000000001" hidden="1" customHeight="1">
      <c r="A255" s="185" t="s">
        <v>452</v>
      </c>
      <c r="B255" s="186"/>
      <c r="C255" s="93" t="s">
        <v>453</v>
      </c>
      <c r="D255" s="93"/>
      <c r="E255" s="27">
        <v>0</v>
      </c>
      <c r="F255" s="92">
        <f>F256+F257+F258</f>
        <v>0</v>
      </c>
      <c r="G255" s="92">
        <f t="shared" ref="G255:L255" si="34">G256+G257+G258</f>
        <v>0</v>
      </c>
      <c r="H255" s="92">
        <f t="shared" si="34"/>
        <v>0</v>
      </c>
      <c r="I255" s="92">
        <f t="shared" si="34"/>
        <v>0</v>
      </c>
      <c r="J255" s="92">
        <f t="shared" si="34"/>
        <v>0</v>
      </c>
      <c r="K255" s="92">
        <f t="shared" si="34"/>
        <v>0</v>
      </c>
      <c r="L255" s="168">
        <f t="shared" si="34"/>
        <v>0</v>
      </c>
    </row>
    <row r="256" spans="1:12" s="53" customFormat="1" ht="20.100000000000001" hidden="1" customHeight="1">
      <c r="A256" s="170"/>
      <c r="B256" s="94" t="s">
        <v>435</v>
      </c>
      <c r="C256" s="95" t="s">
        <v>454</v>
      </c>
      <c r="D256" s="95"/>
      <c r="E256" s="27">
        <v>0</v>
      </c>
      <c r="F256" s="92">
        <f>[1]CSM!E253+[1]YY!E253+'[1]Zone verzi'!E253+'[1]67020330'!E253+[1]XX!E253+'[1]Filarmonica+670304'!E253+'[1]67020306'!E253+'[1]670250'!F253</f>
        <v>0</v>
      </c>
      <c r="G256" s="92">
        <f>[1]CSM!F253+[1]YY!F253+'[1]Zone verzi'!F253+'[1]67020330'!F253+[1]XX!F253+'[1]Filarmonica+670304'!F253+'[1]67020306'!F253+'[1]670250'!G253</f>
        <v>0</v>
      </c>
      <c r="H256" s="92">
        <f>[1]CSM!G253+[1]YY!G253+'[1]Zone verzi'!G253+'[1]67020330'!G253+[1]XX!G253+'[1]Filarmonica+670304'!G253+'[1]67020306'!G253+'[1]670250'!H253</f>
        <v>0</v>
      </c>
      <c r="I256" s="92">
        <f>[1]CSM!H253+[1]YY!H253+'[1]Zone verzi'!H253+'[1]67020330'!H253+[1]XX!H253+'[1]Filarmonica+670304'!H253+'[1]67020306'!H253+'[1]670250'!I253</f>
        <v>0</v>
      </c>
      <c r="J256" s="92">
        <f>[1]CSM!I253+[1]YY!I253+'[1]Zone verzi'!I253+'[1]67020330'!I253+[1]XX!I253+'[1]Filarmonica+670304'!I253+'[1]67020306'!I253+'[1]670250'!J253</f>
        <v>0</v>
      </c>
      <c r="K256" s="92">
        <f>[1]CSM!J253+[1]YY!J253+'[1]Zone verzi'!J253+'[1]67020330'!J253+[1]XX!J253+'[1]Filarmonica+670304'!J253+'[1]67020306'!J253+'[1]670250'!K253</f>
        <v>0</v>
      </c>
      <c r="L256" s="168">
        <f>[1]CSM!K253+[1]YY!K253+'[1]Zone verzi'!K253+'[1]67020330'!K253+[1]XX!K253+'[1]Filarmonica+670304'!K253+'[1]67020306'!K253+'[1]670250'!L253</f>
        <v>0</v>
      </c>
    </row>
    <row r="257" spans="1:12" s="53" customFormat="1" ht="20.100000000000001" hidden="1" customHeight="1">
      <c r="A257" s="170"/>
      <c r="B257" s="94" t="s">
        <v>444</v>
      </c>
      <c r="C257" s="95" t="s">
        <v>455</v>
      </c>
      <c r="D257" s="95"/>
      <c r="E257" s="27">
        <v>0</v>
      </c>
      <c r="F257" s="92">
        <f>[1]CSM!E254+[1]YY!E254+'[1]Zone verzi'!E254+'[1]67020330'!E254+[1]XX!E254+'[1]Filarmonica+670304'!E254+'[1]67020306'!E254+'[1]670250'!F254</f>
        <v>0</v>
      </c>
      <c r="G257" s="92">
        <f>[1]CSM!F254+[1]YY!F254+'[1]Zone verzi'!F254+'[1]67020330'!F254+[1]XX!F254+'[1]Filarmonica+670304'!F254+'[1]67020306'!F254+'[1]670250'!G254</f>
        <v>0</v>
      </c>
      <c r="H257" s="92">
        <f>[1]CSM!G254+[1]YY!G254+'[1]Zone verzi'!G254+'[1]67020330'!G254+[1]XX!G254+'[1]Filarmonica+670304'!G254+'[1]67020306'!G254+'[1]670250'!H254</f>
        <v>0</v>
      </c>
      <c r="I257" s="92">
        <f>[1]CSM!H254+[1]YY!H254+'[1]Zone verzi'!H254+'[1]67020330'!H254+[1]XX!H254+'[1]Filarmonica+670304'!H254+'[1]67020306'!H254+'[1]670250'!I254</f>
        <v>0</v>
      </c>
      <c r="J257" s="92">
        <f>[1]CSM!I254+[1]YY!I254+'[1]Zone verzi'!I254+'[1]67020330'!I254+[1]XX!I254+'[1]Filarmonica+670304'!I254+'[1]67020306'!I254+'[1]670250'!J254</f>
        <v>0</v>
      </c>
      <c r="K257" s="92">
        <f>[1]CSM!J254+[1]YY!J254+'[1]Zone verzi'!J254+'[1]67020330'!J254+[1]XX!J254+'[1]Filarmonica+670304'!J254+'[1]67020306'!J254+'[1]670250'!K254</f>
        <v>0</v>
      </c>
      <c r="L257" s="168">
        <f>[1]CSM!K254+[1]YY!K254+'[1]Zone verzi'!K254+'[1]67020330'!K254+[1]XX!K254+'[1]Filarmonica+670304'!K254+'[1]67020306'!K254+'[1]670250'!L254</f>
        <v>0</v>
      </c>
    </row>
    <row r="258" spans="1:12" s="53" customFormat="1" ht="13.5" hidden="1" customHeight="1">
      <c r="A258" s="170"/>
      <c r="B258" s="94" t="s">
        <v>439</v>
      </c>
      <c r="C258" s="95" t="s">
        <v>456</v>
      </c>
      <c r="D258" s="95"/>
      <c r="E258" s="27">
        <v>0</v>
      </c>
      <c r="F258" s="92">
        <f>[1]CSM!E255+[1]YY!E255+'[1]Zone verzi'!E255+'[1]67020330'!E255+[1]XX!E255+'[1]Filarmonica+670304'!E255+'[1]67020306'!E255+'[1]670250'!F255</f>
        <v>0</v>
      </c>
      <c r="G258" s="92">
        <f>[1]CSM!F255+[1]YY!F255+'[1]Zone verzi'!F255+'[1]67020330'!F255+[1]XX!F255+'[1]Filarmonica+670304'!F255+'[1]67020306'!F255+'[1]670250'!G255</f>
        <v>0</v>
      </c>
      <c r="H258" s="92">
        <f>[1]CSM!G255+[1]YY!G255+'[1]Zone verzi'!G255+'[1]67020330'!G255+[1]XX!G255+'[1]Filarmonica+670304'!G255+'[1]67020306'!G255+'[1]670250'!H255</f>
        <v>0</v>
      </c>
      <c r="I258" s="92">
        <f>[1]CSM!H255+[1]YY!H255+'[1]Zone verzi'!H255+'[1]67020330'!H255+[1]XX!H255+'[1]Filarmonica+670304'!H255+'[1]67020306'!H255+'[1]670250'!I255</f>
        <v>0</v>
      </c>
      <c r="J258" s="92">
        <f>[1]CSM!I255+[1]YY!I255+'[1]Zone verzi'!I255+'[1]67020330'!I255+[1]XX!I255+'[1]Filarmonica+670304'!I255+'[1]67020306'!I255+'[1]670250'!J255</f>
        <v>0</v>
      </c>
      <c r="K258" s="92">
        <f>[1]CSM!J255+[1]YY!J255+'[1]Zone verzi'!J255+'[1]67020330'!J255+[1]XX!J255+'[1]Filarmonica+670304'!J255+'[1]67020306'!J255+'[1]670250'!K255</f>
        <v>0</v>
      </c>
      <c r="L258" s="168">
        <f>[1]CSM!K255+[1]YY!K255+'[1]Zone verzi'!K255+'[1]67020330'!K255+[1]XX!K255+'[1]Filarmonica+670304'!K255+'[1]67020306'!K255+'[1]670250'!L255</f>
        <v>0</v>
      </c>
    </row>
    <row r="259" spans="1:12" s="53" customFormat="1" ht="15.75" customHeight="1">
      <c r="A259" s="171" t="s">
        <v>457</v>
      </c>
      <c r="B259" s="96"/>
      <c r="C259" s="19" t="s">
        <v>458</v>
      </c>
      <c r="D259" s="19"/>
      <c r="E259" s="20">
        <f>E260</f>
        <v>3367611</v>
      </c>
      <c r="F259" s="20">
        <f>F260</f>
        <v>2704320</v>
      </c>
      <c r="G259" s="20">
        <f t="shared" ref="G259:L260" si="35">G260</f>
        <v>3367611</v>
      </c>
      <c r="H259" s="20">
        <f t="shared" si="35"/>
        <v>2567638</v>
      </c>
      <c r="I259" s="20">
        <f t="shared" si="35"/>
        <v>2567638</v>
      </c>
      <c r="J259" s="20">
        <f t="shared" si="35"/>
        <v>2567638</v>
      </c>
      <c r="K259" s="20">
        <f t="shared" si="35"/>
        <v>0</v>
      </c>
      <c r="L259" s="126">
        <f t="shared" si="35"/>
        <v>500409</v>
      </c>
    </row>
    <row r="260" spans="1:12" s="53" customFormat="1" ht="15.75">
      <c r="A260" s="172" t="s">
        <v>459</v>
      </c>
      <c r="B260" s="98"/>
      <c r="C260" s="99">
        <v>71</v>
      </c>
      <c r="D260" s="99"/>
      <c r="E260" s="73">
        <f>E261</f>
        <v>3367611</v>
      </c>
      <c r="F260" s="73">
        <f>F261</f>
        <v>2704320</v>
      </c>
      <c r="G260" s="73">
        <f t="shared" si="35"/>
        <v>3367611</v>
      </c>
      <c r="H260" s="73">
        <f t="shared" si="35"/>
        <v>2567638</v>
      </c>
      <c r="I260" s="73">
        <f t="shared" si="35"/>
        <v>2567638</v>
      </c>
      <c r="J260" s="73">
        <f t="shared" si="35"/>
        <v>2567638</v>
      </c>
      <c r="K260" s="73">
        <f t="shared" si="35"/>
        <v>0</v>
      </c>
      <c r="L260" s="162">
        <f t="shared" si="35"/>
        <v>500409</v>
      </c>
    </row>
    <row r="261" spans="1:12" s="53" customFormat="1" ht="15.75">
      <c r="A261" s="129" t="s">
        <v>460</v>
      </c>
      <c r="B261" s="38"/>
      <c r="C261" s="100" t="s">
        <v>461</v>
      </c>
      <c r="D261" s="100"/>
      <c r="E261" s="27">
        <f>E262+E263+E264+E265</f>
        <v>3367611</v>
      </c>
      <c r="F261" s="27">
        <f>F262+F263+F264+F265</f>
        <v>2704320</v>
      </c>
      <c r="G261" s="27">
        <f t="shared" ref="G261:L261" si="36">G262+G263+G264+G265</f>
        <v>3367611</v>
      </c>
      <c r="H261" s="27">
        <f t="shared" si="36"/>
        <v>2567638</v>
      </c>
      <c r="I261" s="27">
        <f t="shared" si="36"/>
        <v>2567638</v>
      </c>
      <c r="J261" s="27">
        <f t="shared" si="36"/>
        <v>2567638</v>
      </c>
      <c r="K261" s="27">
        <f t="shared" si="36"/>
        <v>0</v>
      </c>
      <c r="L261" s="130">
        <f t="shared" si="36"/>
        <v>500409</v>
      </c>
    </row>
    <row r="262" spans="1:12" s="53" customFormat="1" ht="15.75">
      <c r="A262" s="135"/>
      <c r="B262" s="36" t="s">
        <v>462</v>
      </c>
      <c r="C262" s="180" t="s">
        <v>463</v>
      </c>
      <c r="D262" s="80"/>
      <c r="E262" s="31">
        <f>G262</f>
        <v>1813591</v>
      </c>
      <c r="F262" s="31">
        <f>[1]CSM!E259+[1]YY!E259+'[1]Zone verzi'!E259+'[1]67020330'!E259+[1]XX!E259+'[1]Filarmonica+670304'!E259+'[1]67020306'!E259+'[1]670250'!F259</f>
        <v>1124000</v>
      </c>
      <c r="G262" s="31">
        <f>[1]CSM!F259+[1]YY!F259+'[1]Zone verzi'!F259+'[1]67020330'!F259+[1]XX!F259+'[1]Filarmonica+670304'!F259+'[1]67020306'!F259+'[1]670250'!G259</f>
        <v>1813591</v>
      </c>
      <c r="H262" s="31">
        <f>[1]CSM!G259+[1]YY!G259+'[1]Zone verzi'!G259+'[1]67020330'!G259+[1]XX!G259+'[1]Filarmonica+670304'!G259+'[1]67020306'!G259+'[1]670250'!H259</f>
        <v>1637131</v>
      </c>
      <c r="I262" s="31">
        <f>[1]CSM!H259+[1]YY!H259+'[1]Zone verzi'!H259+'[1]67020330'!H259+[1]XX!H259+'[1]Filarmonica+670304'!H259+'[1]67020306'!H259+'[1]670250'!I259</f>
        <v>1637131</v>
      </c>
      <c r="J262" s="31">
        <f>[1]CSM!I259+[1]YY!I259+'[1]Zone verzi'!I259+'[1]67020330'!I259+[1]XX!I259+'[1]Filarmonica+670304'!I259+'[1]67020306'!I259+'[1]670250'!J259</f>
        <v>1637131</v>
      </c>
      <c r="K262" s="31">
        <f>[1]CSM!J259+[1]YY!J259+'[1]Zone verzi'!J259+'[1]67020330'!J259+[1]XX!J259+'[1]Filarmonica+670304'!J259+'[1]67020306'!J259+'[1]670250'!K259</f>
        <v>0</v>
      </c>
      <c r="L262" s="132">
        <f>[1]CSM!K259+[1]YY!K259+'[1]Zone verzi'!K259+'[1]67020330'!K259+[1]XX!K259+'[1]Filarmonica+670304'!K259+'[1]67020306'!K259+'[1]670250'!L259</f>
        <v>0</v>
      </c>
    </row>
    <row r="263" spans="1:12" s="53" customFormat="1" ht="30.75">
      <c r="A263" s="173"/>
      <c r="B263" s="40" t="s">
        <v>464</v>
      </c>
      <c r="C263" s="180" t="s">
        <v>465</v>
      </c>
      <c r="D263" s="80"/>
      <c r="E263" s="31">
        <f>G263</f>
        <v>0</v>
      </c>
      <c r="F263" s="31">
        <f>[1]CSM!E260+[1]YY!E260+'[1]Zone verzi'!E260+'[1]67020330'!E260+[1]XX!E260+'[1]Filarmonica+670304'!E260+'[1]67020306'!E260+'[1]670250'!F260</f>
        <v>0</v>
      </c>
      <c r="G263" s="31">
        <f>[1]CSM!F260+[1]YY!F260+'[1]Zone verzi'!F260+'[1]67020330'!F260+[1]XX!F260+'[1]Filarmonica+670304'!F260+'[1]67020306'!F260+'[1]670250'!G260</f>
        <v>0</v>
      </c>
      <c r="H263" s="31">
        <f>[1]CSM!G260+[1]YY!G260+'[1]Zone verzi'!G260+'[1]67020330'!G260+[1]XX!G260+'[1]Filarmonica+670304'!G260+'[1]67020306'!G260+'[1]670250'!H260</f>
        <v>0</v>
      </c>
      <c r="I263" s="31">
        <f>[1]CSM!H260+[1]YY!H260+'[1]Zone verzi'!H260+'[1]67020330'!H260+[1]XX!H260+'[1]Filarmonica+670304'!H260+'[1]67020306'!H260+'[1]670250'!I260</f>
        <v>0</v>
      </c>
      <c r="J263" s="31">
        <f>[1]CSM!I260+[1]YY!I260+'[1]Zone verzi'!I260+'[1]67020330'!I260+[1]XX!I260+'[1]Filarmonica+670304'!I260+'[1]67020306'!I260+'[1]670250'!J260</f>
        <v>0</v>
      </c>
      <c r="K263" s="31">
        <f>[1]CSM!J260+[1]YY!J260+'[1]Zone verzi'!J260+'[1]67020330'!J260+[1]XX!J260+'[1]Filarmonica+670304'!J260+'[1]67020306'!J260+'[1]670250'!K260</f>
        <v>0</v>
      </c>
      <c r="L263" s="132">
        <f>[1]CSM!K260+[1]YY!K260+'[1]Zone verzi'!K260+'[1]67020330'!K260+[1]XX!K260+'[1]Filarmonica+670304'!K260+'[1]67020306'!K260+'[1]670250'!L260</f>
        <v>45117</v>
      </c>
    </row>
    <row r="264" spans="1:12" s="53" customFormat="1" ht="15.75">
      <c r="A264" s="135"/>
      <c r="B264" s="29" t="s">
        <v>466</v>
      </c>
      <c r="C264" s="180" t="s">
        <v>467</v>
      </c>
      <c r="D264" s="80"/>
      <c r="E264" s="31">
        <f>G264</f>
        <v>0</v>
      </c>
      <c r="F264" s="31">
        <f>[1]CSM!E261+[1]YY!E261+'[1]Zone verzi'!E261+'[1]67020330'!E261+[1]XX!E261+'[1]Filarmonica+670304'!E261+'[1]67020306'!E261+'[1]670250'!F261</f>
        <v>0</v>
      </c>
      <c r="G264" s="31">
        <f>[1]CSM!F261+[1]YY!F261+'[1]Zone verzi'!F261+'[1]67020330'!F261+[1]XX!F261+'[1]Filarmonica+670304'!F261+'[1]67020306'!F261+'[1]670250'!G261</f>
        <v>0</v>
      </c>
      <c r="H264" s="31">
        <f>[1]CSM!G261+[1]YY!G261+'[1]Zone verzi'!G261+'[1]67020330'!G261+[1]XX!G261+'[1]Filarmonica+670304'!G261+'[1]67020306'!G261+'[1]670250'!H261</f>
        <v>0</v>
      </c>
      <c r="I264" s="31">
        <f>[1]CSM!H261+[1]YY!H261+'[1]Zone verzi'!H261+'[1]67020330'!H261+[1]XX!H261+'[1]Filarmonica+670304'!H261+'[1]67020306'!H261+'[1]670250'!I261</f>
        <v>0</v>
      </c>
      <c r="J264" s="31">
        <f>[1]CSM!I261+[1]YY!I261+'[1]Zone verzi'!I261+'[1]67020330'!I261+[1]XX!I261+'[1]Filarmonica+670304'!I261+'[1]67020306'!I261+'[1]670250'!J261</f>
        <v>0</v>
      </c>
      <c r="K264" s="31">
        <f>[1]CSM!J261+[1]YY!J261+'[1]Zone verzi'!J261+'[1]67020330'!J261+[1]XX!J261+'[1]Filarmonica+670304'!J261+'[1]67020306'!J261+'[1]670250'!K261</f>
        <v>0</v>
      </c>
      <c r="L264" s="132">
        <f>[1]CSM!K261+[1]YY!K261+'[1]Zone verzi'!K261+'[1]67020330'!K261+[1]XX!K261+'[1]Filarmonica+670304'!K261+'[1]67020306'!K261+'[1]670250'!L261</f>
        <v>3332</v>
      </c>
    </row>
    <row r="265" spans="1:12" s="53" customFormat="1" ht="16.5" thickBot="1">
      <c r="A265" s="174"/>
      <c r="B265" s="175" t="s">
        <v>468</v>
      </c>
      <c r="C265" s="181" t="s">
        <v>469</v>
      </c>
      <c r="D265" s="176"/>
      <c r="E265" s="177">
        <f>G265</f>
        <v>1554020</v>
      </c>
      <c r="F265" s="177">
        <f>[1]CSM!E262+[1]YY!E262+'[1]Zone verzi'!E262+'[1]67020330'!E262+[1]XX!E262+'[1]Filarmonica+670304'!E262+'[1]67020306'!E262+'[1]670250'!F262</f>
        <v>1580320</v>
      </c>
      <c r="G265" s="177">
        <f>[1]CSM!F262+[1]YY!F262+'[1]Zone verzi'!F262+'[1]67020330'!F262+[1]XX!F262+'[1]Filarmonica+670304'!F262+'[1]67020306'!F262+'[1]670250'!G262</f>
        <v>1554020</v>
      </c>
      <c r="H265" s="177">
        <f>[1]CSM!G262+[1]YY!G262+'[1]Zone verzi'!G262+'[1]67020330'!G262+[1]XX!G262+'[1]Filarmonica+670304'!G262+'[1]67020306'!G262+'[1]670250'!H262</f>
        <v>930507</v>
      </c>
      <c r="I265" s="177">
        <f>[1]CSM!H262+[1]YY!H262+'[1]Zone verzi'!H262+'[1]67020330'!H262+[1]XX!H262+'[1]Filarmonica+670304'!H262+'[1]67020306'!H262+'[1]670250'!I262</f>
        <v>930507</v>
      </c>
      <c r="J265" s="177">
        <f>[1]CSM!I262+[1]YY!I262+'[1]Zone verzi'!I262+'[1]67020330'!I262+[1]XX!I262+'[1]Filarmonica+670304'!I262+'[1]67020306'!I262+'[1]670250'!J262</f>
        <v>930507</v>
      </c>
      <c r="K265" s="177">
        <f>[1]CSM!J262+[1]YY!J262+'[1]Zone verzi'!J262+'[1]67020330'!J262+[1]XX!J262+'[1]Filarmonica+670304'!J262+'[1]67020306'!J262+'[1]670250'!K262</f>
        <v>0</v>
      </c>
      <c r="L265" s="178">
        <f>[1]CSM!K262+[1]YY!K262+'[1]Zone verzi'!K262+'[1]67020330'!K262+[1]XX!K262+'[1]Filarmonica+670304'!K262+'[1]67020306'!K262+'[1]670250'!L262</f>
        <v>451960</v>
      </c>
    </row>
    <row r="266" spans="1:12" s="53" customFormat="1" ht="15.75" hidden="1">
      <c r="A266" s="119" t="s">
        <v>470</v>
      </c>
      <c r="B266" s="119"/>
      <c r="C266" s="120" t="s">
        <v>471</v>
      </c>
      <c r="D266" s="120"/>
      <c r="E266" s="121">
        <f>E267</f>
        <v>0</v>
      </c>
      <c r="F266" s="121">
        <f>F267</f>
        <v>0</v>
      </c>
      <c r="G266" s="121">
        <f t="shared" ref="G266:L266" si="37">G267</f>
        <v>0</v>
      </c>
      <c r="H266" s="121">
        <f t="shared" si="37"/>
        <v>0</v>
      </c>
      <c r="I266" s="121">
        <f t="shared" si="37"/>
        <v>0</v>
      </c>
      <c r="J266" s="121">
        <f t="shared" si="37"/>
        <v>0</v>
      </c>
      <c r="K266" s="121">
        <f t="shared" si="37"/>
        <v>0</v>
      </c>
      <c r="L266" s="121">
        <f t="shared" si="37"/>
        <v>0</v>
      </c>
    </row>
    <row r="267" spans="1:12" s="53" customFormat="1" ht="15.75" hidden="1">
      <c r="A267" s="35"/>
      <c r="B267" s="29" t="s">
        <v>472</v>
      </c>
      <c r="C267" s="80" t="s">
        <v>473</v>
      </c>
      <c r="D267" s="80"/>
      <c r="E267" s="31">
        <f>F267</f>
        <v>0</v>
      </c>
      <c r="F267" s="76">
        <f>[1]CSM!E264+[1]YY!E264+'[1]Zone verzi'!E264+'[1]67020330'!E264+[1]XX!E264+'[1]Filarmonica+670304'!E264+'[1]67020306'!E264+'[1]670250'!F264</f>
        <v>0</v>
      </c>
      <c r="G267" s="76">
        <f>[1]CSM!F264+[1]YY!F264+'[1]Zone verzi'!F264+'[1]67020330'!F264+[1]XX!F264+'[1]Filarmonica+670304'!F264+'[1]67020306'!F264+'[1]670250'!G264</f>
        <v>0</v>
      </c>
      <c r="H267" s="76">
        <f>[1]CSM!G264+[1]YY!G264+'[1]Zone verzi'!G264+'[1]67020330'!G264+[1]XX!G264+'[1]Filarmonica+670304'!G264+'[1]67020306'!G264+'[1]670250'!H264</f>
        <v>0</v>
      </c>
      <c r="I267" s="76">
        <f>[1]CSM!H264+[1]YY!H264+'[1]Zone verzi'!H264+'[1]67020330'!H264+[1]XX!H264+'[1]Filarmonica+670304'!H264+'[1]67020306'!H264+'[1]670250'!I264</f>
        <v>0</v>
      </c>
      <c r="J267" s="76">
        <f>[1]CSM!I264+[1]YY!I264+'[1]Zone verzi'!I264+'[1]67020330'!I264+[1]XX!I264+'[1]Filarmonica+670304'!I264+'[1]67020306'!I264+'[1]670250'!J264</f>
        <v>0</v>
      </c>
      <c r="K267" s="76">
        <f>[1]CSM!J264+[1]YY!J264+'[1]Zone verzi'!J264+'[1]67020330'!J264+[1]XX!J264+'[1]Filarmonica+670304'!J264+'[1]67020306'!J264+'[1]670250'!K264</f>
        <v>0</v>
      </c>
      <c r="L267" s="76">
        <f>[1]CSM!K264+[1]YY!K264+'[1]Zone verzi'!K264+'[1]67020330'!K264+[1]XX!K264+'[1]Filarmonica+670304'!K264+'[1]67020306'!K264+'[1]670250'!L264</f>
        <v>0</v>
      </c>
    </row>
    <row r="268" spans="1:12" s="53" customFormat="1" ht="15.75" hidden="1">
      <c r="A268" s="25" t="s">
        <v>474</v>
      </c>
      <c r="B268" s="37"/>
      <c r="C268" s="100" t="s">
        <v>475</v>
      </c>
      <c r="D268" s="100"/>
      <c r="E268" s="31">
        <f t="shared" ref="E268:E278" si="38">F268</f>
        <v>0</v>
      </c>
      <c r="F268" s="76">
        <f>[1]CSM!E265+[1]YY!E265+'[1]Zone verzi'!E265+'[1]67020330'!E265+[1]XX!E265+'[1]Filarmonica+670304'!E265+'[1]67020306'!E265+'[1]670250'!F265</f>
        <v>0</v>
      </c>
      <c r="G268" s="76">
        <f>[1]CSM!F265+[1]YY!F265+'[1]Zone verzi'!F265+'[1]67020330'!F265+[1]XX!F265+'[1]Filarmonica+670304'!F265+'[1]67020306'!F265+'[1]670250'!G265</f>
        <v>0</v>
      </c>
      <c r="H268" s="76">
        <f>[1]CSM!G265+[1]YY!G265+'[1]Zone verzi'!G265+'[1]67020330'!G265+[1]XX!G265+'[1]Filarmonica+670304'!G265+'[1]67020306'!G265+'[1]670250'!H265</f>
        <v>0</v>
      </c>
      <c r="I268" s="76">
        <f>[1]CSM!H265+[1]YY!H265+'[1]Zone verzi'!H265+'[1]67020330'!H265+[1]XX!H265+'[1]Filarmonica+670304'!H265+'[1]67020306'!H265+'[1]670250'!I265</f>
        <v>0</v>
      </c>
      <c r="J268" s="76">
        <f>[1]CSM!I265+[1]YY!I265+'[1]Zone verzi'!I265+'[1]67020330'!I265+[1]XX!I265+'[1]Filarmonica+670304'!I265+'[1]67020306'!I265+'[1]670250'!J265</f>
        <v>0</v>
      </c>
      <c r="K268" s="76">
        <f>[1]CSM!J265+[1]YY!J265+'[1]Zone verzi'!J265+'[1]67020330'!J265+[1]XX!J265+'[1]Filarmonica+670304'!J265+'[1]67020306'!J265+'[1]670250'!K265</f>
        <v>0</v>
      </c>
      <c r="L268" s="76">
        <f>[1]CSM!K265+[1]YY!K265+'[1]Zone verzi'!K265+'[1]67020330'!K265+[1]XX!K265+'[1]Filarmonica+670304'!K265+'[1]67020306'!K265+'[1]670250'!L265</f>
        <v>0</v>
      </c>
    </row>
    <row r="269" spans="1:12" s="53" customFormat="1" ht="15.75" hidden="1">
      <c r="A269" s="35"/>
      <c r="B269" s="36"/>
      <c r="C269" s="30"/>
      <c r="D269" s="30"/>
      <c r="E269" s="31">
        <f t="shared" si="38"/>
        <v>0</v>
      </c>
      <c r="F269" s="76">
        <f>[1]CSM!E266+[1]YY!E266+'[1]Zone verzi'!E266+'[1]67020330'!E266+[1]XX!E266+'[1]Filarmonica+670304'!E266+'[1]67020306'!E266+'[1]670250'!F266</f>
        <v>0</v>
      </c>
      <c r="G269" s="76">
        <f>[1]CSM!F266+[1]YY!F266+'[1]Zone verzi'!F266+'[1]67020330'!F266+[1]XX!F266+'[1]Filarmonica+670304'!F266+'[1]67020306'!F266+'[1]670250'!G266</f>
        <v>0</v>
      </c>
      <c r="H269" s="76">
        <f>[1]CSM!G266+[1]YY!G266+'[1]Zone verzi'!G266+'[1]67020330'!G266+[1]XX!G266+'[1]Filarmonica+670304'!G266+'[1]67020306'!G266+'[1]670250'!H266</f>
        <v>0</v>
      </c>
      <c r="I269" s="76">
        <f>[1]CSM!H266+[1]YY!H266+'[1]Zone verzi'!H266+'[1]67020330'!H266+[1]XX!H266+'[1]Filarmonica+670304'!H266+'[1]67020306'!H266+'[1]670250'!I266</f>
        <v>0</v>
      </c>
      <c r="J269" s="76">
        <f>[1]CSM!I266+[1]YY!I266+'[1]Zone verzi'!I266+'[1]67020330'!I266+[1]XX!I266+'[1]Filarmonica+670304'!I266+'[1]67020306'!I266+'[1]670250'!J266</f>
        <v>0</v>
      </c>
      <c r="K269" s="76">
        <f>[1]CSM!J266+[1]YY!J266+'[1]Zone verzi'!J266+'[1]67020330'!J266+[1]XX!J266+'[1]Filarmonica+670304'!J266+'[1]67020306'!J266+'[1]670250'!K266</f>
        <v>0</v>
      </c>
      <c r="L269" s="76">
        <f>[1]CSM!K266+[1]YY!K266+'[1]Zone verzi'!K266+'[1]67020330'!K266+[1]XX!K266+'[1]Filarmonica+670304'!K266+'[1]67020306'!K266+'[1]670250'!L266</f>
        <v>0</v>
      </c>
    </row>
    <row r="270" spans="1:12" s="53" customFormat="1" ht="15.75" hidden="1">
      <c r="A270" s="97" t="s">
        <v>476</v>
      </c>
      <c r="B270" s="71"/>
      <c r="C270" s="99">
        <v>72</v>
      </c>
      <c r="D270" s="99"/>
      <c r="E270" s="31">
        <f t="shared" si="38"/>
        <v>0</v>
      </c>
      <c r="F270" s="76">
        <f>[1]CSM!E267+[1]YY!E267+'[1]Zone verzi'!E267+'[1]67020330'!E267+[1]XX!E267+'[1]Filarmonica+670304'!E267+'[1]67020306'!E267+'[1]670250'!F267</f>
        <v>0</v>
      </c>
      <c r="G270" s="76">
        <f>[1]CSM!F267+[1]YY!F267+'[1]Zone verzi'!F267+'[1]67020330'!F267+[1]XX!F267+'[1]Filarmonica+670304'!F267+'[1]67020306'!F267+'[1]670250'!G267</f>
        <v>0</v>
      </c>
      <c r="H270" s="76">
        <f>[1]CSM!G267+[1]YY!G267+'[1]Zone verzi'!G267+'[1]67020330'!G267+[1]XX!G267+'[1]Filarmonica+670304'!G267+'[1]67020306'!G267+'[1]670250'!H267</f>
        <v>0</v>
      </c>
      <c r="I270" s="76">
        <f>[1]CSM!H267+[1]YY!H267+'[1]Zone verzi'!H267+'[1]67020330'!H267+[1]XX!H267+'[1]Filarmonica+670304'!H267+'[1]67020306'!H267+'[1]670250'!I267</f>
        <v>0</v>
      </c>
      <c r="J270" s="76">
        <f>[1]CSM!I267+[1]YY!I267+'[1]Zone verzi'!I267+'[1]67020330'!I267+[1]XX!I267+'[1]Filarmonica+670304'!I267+'[1]67020306'!I267+'[1]670250'!J267</f>
        <v>0</v>
      </c>
      <c r="K270" s="76">
        <f>[1]CSM!J267+[1]YY!J267+'[1]Zone verzi'!J267+'[1]67020330'!J267+[1]XX!J267+'[1]Filarmonica+670304'!J267+'[1]67020306'!J267+'[1]670250'!K267</f>
        <v>0</v>
      </c>
      <c r="L270" s="76">
        <f>[1]CSM!K267+[1]YY!K267+'[1]Zone verzi'!K267+'[1]67020330'!K267+[1]XX!K267+'[1]Filarmonica+670304'!K267+'[1]67020306'!K267+'[1]670250'!L267</f>
        <v>0</v>
      </c>
    </row>
    <row r="271" spans="1:12" s="53" customFormat="1" ht="15.75" hidden="1">
      <c r="A271" s="101" t="s">
        <v>477</v>
      </c>
      <c r="B271" s="101"/>
      <c r="C271" s="100" t="s">
        <v>478</v>
      </c>
      <c r="D271" s="100"/>
      <c r="E271" s="31">
        <f t="shared" si="38"/>
        <v>0</v>
      </c>
      <c r="F271" s="76">
        <f>[1]CSM!E268+[1]YY!E268+'[1]Zone verzi'!E268+'[1]67020330'!E268+[1]XX!E268+'[1]Filarmonica+670304'!E268+'[1]67020306'!E268+'[1]670250'!F268</f>
        <v>0</v>
      </c>
      <c r="G271" s="76">
        <f>[1]CSM!F268+[1]YY!F268+'[1]Zone verzi'!F268+'[1]67020330'!F268+[1]XX!F268+'[1]Filarmonica+670304'!F268+'[1]67020306'!F268+'[1]670250'!G268</f>
        <v>0</v>
      </c>
      <c r="H271" s="76">
        <f>[1]CSM!G268+[1]YY!G268+'[1]Zone verzi'!G268+'[1]67020330'!G268+[1]XX!G268+'[1]Filarmonica+670304'!G268+'[1]67020306'!G268+'[1]670250'!H268</f>
        <v>0</v>
      </c>
      <c r="I271" s="76">
        <f>[1]CSM!H268+[1]YY!H268+'[1]Zone verzi'!H268+'[1]67020330'!H268+[1]XX!H268+'[1]Filarmonica+670304'!H268+'[1]67020306'!H268+'[1]670250'!I268</f>
        <v>0</v>
      </c>
      <c r="J271" s="76">
        <f>[1]CSM!I268+[1]YY!I268+'[1]Zone verzi'!I268+'[1]67020330'!I268+[1]XX!I268+'[1]Filarmonica+670304'!I268+'[1]67020306'!I268+'[1]670250'!J268</f>
        <v>0</v>
      </c>
      <c r="K271" s="76">
        <f>[1]CSM!J268+[1]YY!J268+'[1]Zone verzi'!J268+'[1]67020330'!J268+[1]XX!J268+'[1]Filarmonica+670304'!J268+'[1]67020306'!J268+'[1]670250'!K268</f>
        <v>0</v>
      </c>
      <c r="L271" s="76">
        <f>[1]CSM!K268+[1]YY!K268+'[1]Zone verzi'!K268+'[1]67020330'!K268+[1]XX!K268+'[1]Filarmonica+670304'!K268+'[1]67020306'!K268+'[1]670250'!L268</f>
        <v>0</v>
      </c>
    </row>
    <row r="272" spans="1:12" s="53" customFormat="1" ht="15.75" hidden="1">
      <c r="A272" s="102"/>
      <c r="B272" s="29" t="s">
        <v>479</v>
      </c>
      <c r="C272" s="30" t="s">
        <v>480</v>
      </c>
      <c r="D272" s="30"/>
      <c r="E272" s="31">
        <f t="shared" si="38"/>
        <v>0</v>
      </c>
      <c r="F272" s="76">
        <f>[1]CSM!E269+[1]YY!E269+'[1]Zone verzi'!E269+'[1]67020330'!E269+[1]XX!E269+'[1]Filarmonica+670304'!E269+'[1]67020306'!E269+'[1]670250'!F269</f>
        <v>0</v>
      </c>
      <c r="G272" s="76">
        <f>[1]CSM!F269+[1]YY!F269+'[1]Zone verzi'!F269+'[1]67020330'!F269+[1]XX!F269+'[1]Filarmonica+670304'!F269+'[1]67020306'!F269+'[1]670250'!G269</f>
        <v>0</v>
      </c>
      <c r="H272" s="76">
        <f>[1]CSM!G269+[1]YY!G269+'[1]Zone verzi'!G269+'[1]67020330'!G269+[1]XX!G269+'[1]Filarmonica+670304'!G269+'[1]67020306'!G269+'[1]670250'!H269</f>
        <v>0</v>
      </c>
      <c r="I272" s="76">
        <f>[1]CSM!H269+[1]YY!H269+'[1]Zone verzi'!H269+'[1]67020330'!H269+[1]XX!H269+'[1]Filarmonica+670304'!H269+'[1]67020306'!H269+'[1]670250'!I269</f>
        <v>0</v>
      </c>
      <c r="J272" s="76">
        <f>[1]CSM!I269+[1]YY!I269+'[1]Zone verzi'!I269+'[1]67020330'!I269+[1]XX!I269+'[1]Filarmonica+670304'!I269+'[1]67020306'!I269+'[1]670250'!J269</f>
        <v>0</v>
      </c>
      <c r="K272" s="76">
        <f>[1]CSM!J269+[1]YY!J269+'[1]Zone verzi'!J269+'[1]67020330'!J269+[1]XX!J269+'[1]Filarmonica+670304'!J269+'[1]67020306'!J269+'[1]670250'!K269</f>
        <v>0</v>
      </c>
      <c r="L272" s="76">
        <f>[1]CSM!K269+[1]YY!K269+'[1]Zone verzi'!K269+'[1]67020330'!K269+[1]XX!K269+'[1]Filarmonica+670304'!K269+'[1]67020306'!K269+'[1]670250'!L269</f>
        <v>0</v>
      </c>
    </row>
    <row r="273" spans="1:12" s="53" customFormat="1" ht="15.75" hidden="1">
      <c r="A273" s="102"/>
      <c r="B273" s="29"/>
      <c r="C273" s="30"/>
      <c r="D273" s="30"/>
      <c r="E273" s="31">
        <f t="shared" si="38"/>
        <v>0</v>
      </c>
      <c r="F273" s="76">
        <f>[1]CSM!E270+[1]YY!E270+'[1]Zone verzi'!E270+'[1]67020330'!E270+[1]XX!E270+'[1]Filarmonica+670304'!E270+'[1]67020306'!E270+'[1]670250'!F270</f>
        <v>0</v>
      </c>
      <c r="G273" s="76">
        <f>[1]CSM!F270+[1]YY!F270+'[1]Zone verzi'!F270+'[1]67020330'!F270+[1]XX!F270+'[1]Filarmonica+670304'!F270+'[1]67020306'!F270+'[1]670250'!G270</f>
        <v>0</v>
      </c>
      <c r="H273" s="76">
        <f>[1]CSM!G270+[1]YY!G270+'[1]Zone verzi'!G270+'[1]67020330'!G270+[1]XX!G270+'[1]Filarmonica+670304'!G270+'[1]67020306'!G270+'[1]670250'!H270</f>
        <v>0</v>
      </c>
      <c r="I273" s="76">
        <f>[1]CSM!H270+[1]YY!H270+'[1]Zone verzi'!H270+'[1]67020330'!H270+[1]XX!H270+'[1]Filarmonica+670304'!H270+'[1]67020306'!H270+'[1]670250'!I270</f>
        <v>0</v>
      </c>
      <c r="J273" s="76">
        <f>[1]CSM!I270+[1]YY!I270+'[1]Zone verzi'!I270+'[1]67020330'!I270+[1]XX!I270+'[1]Filarmonica+670304'!I270+'[1]67020306'!I270+'[1]670250'!J270</f>
        <v>0</v>
      </c>
      <c r="K273" s="76">
        <f>[1]CSM!J270+[1]YY!J270+'[1]Zone verzi'!J270+'[1]67020330'!J270+[1]XX!J270+'[1]Filarmonica+670304'!J270+'[1]67020306'!J270+'[1]670250'!K270</f>
        <v>0</v>
      </c>
      <c r="L273" s="76">
        <f>[1]CSM!K270+[1]YY!K270+'[1]Zone verzi'!K270+'[1]67020330'!K270+[1]XX!K270+'[1]Filarmonica+670304'!K270+'[1]67020306'!K270+'[1]670250'!L270</f>
        <v>0</v>
      </c>
    </row>
    <row r="274" spans="1:12" s="53" customFormat="1" ht="15.75" hidden="1">
      <c r="A274" s="103" t="s">
        <v>481</v>
      </c>
      <c r="B274" s="103"/>
      <c r="C274" s="104">
        <v>75</v>
      </c>
      <c r="D274" s="104"/>
      <c r="E274" s="31">
        <f t="shared" si="38"/>
        <v>0</v>
      </c>
      <c r="F274" s="76">
        <f>[1]CSM!E271+[1]YY!E271+'[1]Zone verzi'!E271+'[1]67020330'!E271+[1]XX!E271+'[1]Filarmonica+670304'!E271+'[1]67020306'!E271+'[1]670250'!F271</f>
        <v>0</v>
      </c>
      <c r="G274" s="76">
        <f>[1]CSM!F271+[1]YY!F271+'[1]Zone verzi'!F271+'[1]67020330'!F271+[1]XX!F271+'[1]Filarmonica+670304'!F271+'[1]67020306'!F271+'[1]670250'!G271</f>
        <v>0</v>
      </c>
      <c r="H274" s="76">
        <f>[1]CSM!G271+[1]YY!G271+'[1]Zone verzi'!G271+'[1]67020330'!G271+[1]XX!G271+'[1]Filarmonica+670304'!G271+'[1]67020306'!G271+'[1]670250'!H271</f>
        <v>0</v>
      </c>
      <c r="I274" s="76">
        <f>[1]CSM!H271+[1]YY!H271+'[1]Zone verzi'!H271+'[1]67020330'!H271+[1]XX!H271+'[1]Filarmonica+670304'!H271+'[1]67020306'!H271+'[1]670250'!I271</f>
        <v>0</v>
      </c>
      <c r="J274" s="76">
        <f>[1]CSM!I271+[1]YY!I271+'[1]Zone verzi'!I271+'[1]67020330'!I271+[1]XX!I271+'[1]Filarmonica+670304'!I271+'[1]67020306'!I271+'[1]670250'!J271</f>
        <v>0</v>
      </c>
      <c r="K274" s="76">
        <f>[1]CSM!J271+[1]YY!J271+'[1]Zone verzi'!J271+'[1]67020330'!J271+[1]XX!J271+'[1]Filarmonica+670304'!J271+'[1]67020306'!J271+'[1]670250'!K271</f>
        <v>0</v>
      </c>
      <c r="L274" s="76">
        <f>[1]CSM!K271+[1]YY!K271+'[1]Zone verzi'!K271+'[1]67020330'!K271+[1]XX!K271+'[1]Filarmonica+670304'!K271+'[1]67020306'!K271+'[1]670250'!L271</f>
        <v>0</v>
      </c>
    </row>
    <row r="275" spans="1:12" s="53" customFormat="1" ht="15.75" hidden="1">
      <c r="A275" s="102"/>
      <c r="B275" s="102"/>
      <c r="C275" s="75"/>
      <c r="D275" s="75"/>
      <c r="E275" s="31">
        <f t="shared" si="38"/>
        <v>0</v>
      </c>
      <c r="F275" s="76">
        <f>[1]CSM!E272+[1]YY!E272+'[1]Zone verzi'!E272+'[1]67020330'!E272+[1]XX!E272+'[1]Filarmonica+670304'!E272+'[1]67020306'!E272+'[1]670250'!F272</f>
        <v>0</v>
      </c>
      <c r="G275" s="76">
        <f>[1]CSM!F272+[1]YY!F272+'[1]Zone verzi'!F272+'[1]67020330'!F272+[1]XX!F272+'[1]Filarmonica+670304'!F272+'[1]67020306'!F272+'[1]670250'!G272</f>
        <v>0</v>
      </c>
      <c r="H275" s="76">
        <f>[1]CSM!G272+[1]YY!G272+'[1]Zone verzi'!G272+'[1]67020330'!G272+[1]XX!G272+'[1]Filarmonica+670304'!G272+'[1]67020306'!G272+'[1]670250'!H272</f>
        <v>0</v>
      </c>
      <c r="I275" s="76">
        <f>[1]CSM!H272+[1]YY!H272+'[1]Zone verzi'!H272+'[1]67020330'!H272+[1]XX!H272+'[1]Filarmonica+670304'!H272+'[1]67020306'!H272+'[1]670250'!I272</f>
        <v>0</v>
      </c>
      <c r="J275" s="76">
        <f>[1]CSM!I272+[1]YY!I272+'[1]Zone verzi'!I272+'[1]67020330'!I272+[1]XX!I272+'[1]Filarmonica+670304'!I272+'[1]67020306'!I272+'[1]670250'!J272</f>
        <v>0</v>
      </c>
      <c r="K275" s="76">
        <f>[1]CSM!J272+[1]YY!J272+'[1]Zone verzi'!J272+'[1]67020330'!J272+[1]XX!J272+'[1]Filarmonica+670304'!J272+'[1]67020306'!J272+'[1]670250'!K272</f>
        <v>0</v>
      </c>
      <c r="L275" s="76">
        <f>[1]CSM!K272+[1]YY!K272+'[1]Zone verzi'!K272+'[1]67020330'!K272+[1]XX!K272+'[1]Filarmonica+670304'!K272+'[1]67020306'!K272+'[1]670250'!L272</f>
        <v>0</v>
      </c>
    </row>
    <row r="276" spans="1:12" s="53" customFormat="1" ht="35.25" hidden="1" customHeight="1">
      <c r="A276" s="187" t="s">
        <v>340</v>
      </c>
      <c r="B276" s="188"/>
      <c r="C276" s="72" t="s">
        <v>341</v>
      </c>
      <c r="D276" s="72"/>
      <c r="E276" s="31">
        <f t="shared" si="38"/>
        <v>0</v>
      </c>
      <c r="F276" s="76">
        <f>[1]CSM!E273+[1]YY!E273+'[1]Zone verzi'!E273+'[1]67020330'!E273+[1]XX!E273+'[1]Filarmonica+670304'!E273+'[1]67020306'!E273+'[1]670250'!F273</f>
        <v>0</v>
      </c>
      <c r="G276" s="76">
        <f>[1]CSM!F273+[1]YY!F273+'[1]Zone verzi'!F273+'[1]67020330'!F273+[1]XX!F273+'[1]Filarmonica+670304'!F273+'[1]67020306'!F273+'[1]670250'!G273</f>
        <v>0</v>
      </c>
      <c r="H276" s="76">
        <f>[1]CSM!G273+[1]YY!G273+'[1]Zone verzi'!G273+'[1]67020330'!G273+[1]XX!G273+'[1]Filarmonica+670304'!G273+'[1]67020306'!G273+'[1]670250'!H273</f>
        <v>0</v>
      </c>
      <c r="I276" s="76">
        <f>[1]CSM!H273+[1]YY!H273+'[1]Zone verzi'!H273+'[1]67020330'!H273+[1]XX!H273+'[1]Filarmonica+670304'!H273+'[1]67020306'!H273+'[1]670250'!I273</f>
        <v>0</v>
      </c>
      <c r="J276" s="76">
        <f>[1]CSM!I273+[1]YY!I273+'[1]Zone verzi'!I273+'[1]67020330'!I273+[1]XX!I273+'[1]Filarmonica+670304'!I273+'[1]67020306'!I273+'[1]670250'!J273</f>
        <v>0</v>
      </c>
      <c r="K276" s="76">
        <f>[1]CSM!J273+[1]YY!J273+'[1]Zone verzi'!J273+'[1]67020330'!J273+[1]XX!J273+'[1]Filarmonica+670304'!J273+'[1]67020306'!J273+'[1]670250'!K273</f>
        <v>0</v>
      </c>
      <c r="L276" s="76">
        <f>[1]CSM!K273+[1]YY!K273+'[1]Zone verzi'!K273+'[1]67020330'!K273+[1]XX!K273+'[1]Filarmonica+670304'!K273+'[1]67020306'!K273+'[1]670250'!L273</f>
        <v>0</v>
      </c>
    </row>
    <row r="277" spans="1:12" s="53" customFormat="1" ht="15.75" hidden="1">
      <c r="A277" s="35" t="s">
        <v>342</v>
      </c>
      <c r="B277" s="29"/>
      <c r="C277" s="64" t="s">
        <v>343</v>
      </c>
      <c r="D277" s="64"/>
      <c r="E277" s="31">
        <f t="shared" si="38"/>
        <v>0</v>
      </c>
      <c r="F277" s="76">
        <f>[1]CSM!E274+[1]YY!E274+'[1]Zone verzi'!E274+'[1]67020330'!E274+[1]XX!E274+'[1]Filarmonica+670304'!E274+'[1]67020306'!E274+'[1]670250'!F274</f>
        <v>0</v>
      </c>
      <c r="G277" s="76">
        <f>[1]CSM!F274+[1]YY!F274+'[1]Zone verzi'!F274+'[1]67020330'!F274+[1]XX!F274+'[1]Filarmonica+670304'!F274+'[1]67020306'!F274+'[1]670250'!G274</f>
        <v>0</v>
      </c>
      <c r="H277" s="76">
        <f>[1]CSM!G274+[1]YY!G274+'[1]Zone verzi'!G274+'[1]67020330'!G274+[1]XX!G274+'[1]Filarmonica+670304'!G274+'[1]67020306'!G274+'[1]670250'!H274</f>
        <v>0</v>
      </c>
      <c r="I277" s="76">
        <f>[1]CSM!H274+[1]YY!H274+'[1]Zone verzi'!H274+'[1]67020330'!H274+[1]XX!H274+'[1]Filarmonica+670304'!H274+'[1]67020306'!H274+'[1]670250'!I274</f>
        <v>0</v>
      </c>
      <c r="J277" s="76">
        <f>[1]CSM!I274+[1]YY!I274+'[1]Zone verzi'!I274+'[1]67020330'!I274+[1]XX!I274+'[1]Filarmonica+670304'!I274+'[1]67020306'!I274+'[1]670250'!J274</f>
        <v>0</v>
      </c>
      <c r="K277" s="76">
        <f>[1]CSM!J274+[1]YY!J274+'[1]Zone verzi'!J274+'[1]67020330'!J274+[1]XX!J274+'[1]Filarmonica+670304'!J274+'[1]67020306'!J274+'[1]670250'!K274</f>
        <v>0</v>
      </c>
      <c r="L277" s="76">
        <f>[1]CSM!K274+[1]YY!K274+'[1]Zone verzi'!K274+'[1]67020330'!K274+[1]XX!K274+'[1]Filarmonica+670304'!K274+'[1]67020306'!K274+'[1]670250'!L274</f>
        <v>0</v>
      </c>
    </row>
    <row r="278" spans="1:12" s="53" customFormat="1" ht="15.75" hidden="1">
      <c r="A278" s="69"/>
      <c r="B278" s="105"/>
      <c r="C278" s="75"/>
      <c r="D278" s="75"/>
      <c r="E278" s="31">
        <f t="shared" si="38"/>
        <v>0</v>
      </c>
      <c r="F278" s="76">
        <f>[1]CSM!E275+[1]YY!E275+'[1]Zone verzi'!E275+'[1]67020330'!E275+[1]XX!E275+'[1]Filarmonica+670304'!E275+'[1]67020306'!E275+'[1]670250'!F275</f>
        <v>0</v>
      </c>
      <c r="G278" s="76">
        <f>[1]CSM!F275+[1]YY!F275+'[1]Zone verzi'!F275+'[1]67020330'!F275+[1]XX!F275+'[1]Filarmonica+670304'!F275+'[1]67020306'!F275+'[1]670250'!G275</f>
        <v>0</v>
      </c>
      <c r="H278" s="76">
        <f>[1]CSM!G275+[1]YY!G275+'[1]Zone verzi'!G275+'[1]67020330'!G275+[1]XX!G275+'[1]Filarmonica+670304'!G275+'[1]67020306'!G275+'[1]670250'!H275</f>
        <v>0</v>
      </c>
      <c r="I278" s="76">
        <f>[1]CSM!H275+[1]YY!H275+'[1]Zone verzi'!H275+'[1]67020330'!H275+[1]XX!H275+'[1]Filarmonica+670304'!H275+'[1]67020306'!H275+'[1]670250'!I275</f>
        <v>0</v>
      </c>
      <c r="J278" s="76">
        <f>[1]CSM!I275+[1]YY!I275+'[1]Zone verzi'!I275+'[1]67020330'!I275+[1]XX!I275+'[1]Filarmonica+670304'!I275+'[1]67020306'!I275+'[1]670250'!J275</f>
        <v>0</v>
      </c>
      <c r="K278" s="76">
        <f>[1]CSM!J275+[1]YY!J275+'[1]Zone verzi'!J275+'[1]67020330'!J275+[1]XX!J275+'[1]Filarmonica+670304'!J275+'[1]67020306'!J275+'[1]670250'!K275</f>
        <v>0</v>
      </c>
      <c r="L278" s="76">
        <f>[1]CSM!K275+[1]YY!K275+'[1]Zone verzi'!K275+'[1]67020330'!K275+[1]XX!K275+'[1]Filarmonica+670304'!K275+'[1]67020306'!K275+'[1]670250'!L275</f>
        <v>0</v>
      </c>
    </row>
    <row r="279" spans="1:12">
      <c r="H279" s="1"/>
    </row>
    <row r="280" spans="1:12">
      <c r="A280" s="106"/>
      <c r="B280" s="107"/>
      <c r="H280" s="1"/>
    </row>
    <row r="281" spans="1:12">
      <c r="A281" s="108"/>
      <c r="B281" s="109" t="s">
        <v>482</v>
      </c>
      <c r="C281" s="108"/>
      <c r="D281" s="108"/>
      <c r="E281" s="108"/>
      <c r="F281" s="108" t="s">
        <v>483</v>
      </c>
      <c r="G281" s="108"/>
      <c r="H281" s="108"/>
      <c r="I281" s="108"/>
      <c r="J281" s="108" t="s">
        <v>484</v>
      </c>
      <c r="K281" s="108"/>
    </row>
    <row r="282" spans="1:12">
      <c r="A282" s="189" t="s">
        <v>487</v>
      </c>
      <c r="B282" s="189"/>
      <c r="C282" s="108"/>
      <c r="D282" s="108"/>
      <c r="E282" s="108"/>
      <c r="F282" s="108" t="s">
        <v>485</v>
      </c>
      <c r="G282" s="108"/>
      <c r="H282" s="110"/>
      <c r="I282" s="108"/>
      <c r="J282" s="108" t="s">
        <v>486</v>
      </c>
      <c r="K282" s="108"/>
    </row>
    <row r="283" spans="1:12">
      <c r="A283" s="190"/>
      <c r="B283" s="190"/>
      <c r="H283" s="1"/>
    </row>
    <row r="284" spans="1:12">
      <c r="A284" s="190" t="s">
        <v>490</v>
      </c>
      <c r="B284" s="190"/>
      <c r="H284" s="1" t="s">
        <v>491</v>
      </c>
    </row>
    <row r="285" spans="1:12">
      <c r="B285" s="2" t="s">
        <v>492</v>
      </c>
      <c r="G285"/>
      <c r="H285" t="s">
        <v>493</v>
      </c>
      <c r="I285"/>
    </row>
    <row r="286" spans="1:12">
      <c r="G286"/>
      <c r="H286"/>
      <c r="I286"/>
    </row>
    <row r="287" spans="1:12">
      <c r="G287"/>
      <c r="H287"/>
      <c r="I287"/>
    </row>
    <row r="288" spans="1:12">
      <c r="G288"/>
      <c r="H288"/>
      <c r="I288"/>
    </row>
    <row r="289" spans="7:9">
      <c r="G289"/>
      <c r="H289"/>
      <c r="I289"/>
    </row>
    <row r="290" spans="7:9">
      <c r="G290"/>
      <c r="H290"/>
      <c r="I290"/>
    </row>
    <row r="291" spans="7:9">
      <c r="G291"/>
      <c r="H291"/>
      <c r="I291"/>
    </row>
    <row r="292" spans="7:9">
      <c r="G292"/>
      <c r="H292"/>
      <c r="I292"/>
    </row>
    <row r="293" spans="7:9">
      <c r="G293"/>
      <c r="H293"/>
      <c r="I293"/>
    </row>
    <row r="294" spans="7:9">
      <c r="G294"/>
      <c r="H294"/>
      <c r="I294"/>
    </row>
    <row r="295" spans="7:9">
      <c r="G295"/>
      <c r="H295"/>
      <c r="I295"/>
    </row>
    <row r="296" spans="7:9">
      <c r="G296"/>
      <c r="H296"/>
      <c r="I296"/>
    </row>
    <row r="297" spans="7:9">
      <c r="G297"/>
      <c r="H297"/>
      <c r="I297"/>
    </row>
    <row r="298" spans="7:9">
      <c r="G298"/>
      <c r="H298"/>
      <c r="I298"/>
    </row>
    <row r="299" spans="7:9">
      <c r="G299"/>
      <c r="H299"/>
      <c r="I299"/>
    </row>
    <row r="300" spans="7:9">
      <c r="G300"/>
      <c r="H300"/>
      <c r="I300"/>
    </row>
    <row r="301" spans="7:9">
      <c r="G301"/>
      <c r="H301"/>
      <c r="I301"/>
    </row>
    <row r="302" spans="7:9">
      <c r="G302"/>
      <c r="H302"/>
      <c r="I302"/>
    </row>
    <row r="303" spans="7:9">
      <c r="G303"/>
      <c r="H303"/>
      <c r="I303"/>
    </row>
    <row r="304" spans="7:9">
      <c r="G304"/>
      <c r="H304"/>
      <c r="I304"/>
    </row>
    <row r="305" spans="7:9">
      <c r="G305"/>
      <c r="H305"/>
      <c r="I305"/>
    </row>
    <row r="306" spans="7:9">
      <c r="G306"/>
      <c r="H306"/>
      <c r="I306"/>
    </row>
    <row r="307" spans="7:9">
      <c r="G307"/>
      <c r="H307"/>
      <c r="I307"/>
    </row>
    <row r="308" spans="7:9">
      <c r="G308"/>
      <c r="H308"/>
      <c r="I308"/>
    </row>
    <row r="309" spans="7:9">
      <c r="G309"/>
      <c r="H309"/>
      <c r="I309"/>
    </row>
    <row r="310" spans="7:9">
      <c r="G310"/>
      <c r="H310"/>
      <c r="I310"/>
    </row>
    <row r="311" spans="7:9">
      <c r="G311"/>
      <c r="H311"/>
      <c r="I311"/>
    </row>
    <row r="312" spans="7:9">
      <c r="G312"/>
      <c r="H312"/>
      <c r="I312"/>
    </row>
    <row r="313" spans="7:9">
      <c r="G313"/>
      <c r="H313"/>
      <c r="I313"/>
    </row>
    <row r="314" spans="7:9">
      <c r="G314"/>
      <c r="H314"/>
      <c r="I314"/>
    </row>
    <row r="315" spans="7:9">
      <c r="G315"/>
      <c r="H315"/>
      <c r="I315"/>
    </row>
    <row r="316" spans="7:9">
      <c r="G316"/>
      <c r="H316"/>
      <c r="I316"/>
    </row>
    <row r="317" spans="7:9">
      <c r="G317"/>
      <c r="H317"/>
      <c r="I317"/>
    </row>
    <row r="318" spans="7:9">
      <c r="G318"/>
      <c r="H318"/>
      <c r="I318"/>
    </row>
    <row r="319" spans="7:9">
      <c r="G319"/>
      <c r="H319"/>
      <c r="I319"/>
    </row>
    <row r="320" spans="7:9">
      <c r="G320"/>
      <c r="H320"/>
      <c r="I320"/>
    </row>
    <row r="321" spans="7:9">
      <c r="G321"/>
      <c r="H321"/>
      <c r="I321"/>
    </row>
    <row r="322" spans="7:9">
      <c r="G322"/>
      <c r="H322"/>
      <c r="I322"/>
    </row>
    <row r="323" spans="7:9">
      <c r="G323"/>
      <c r="H323"/>
      <c r="I323"/>
    </row>
    <row r="324" spans="7:9">
      <c r="G324"/>
      <c r="H324"/>
      <c r="I324"/>
    </row>
    <row r="325" spans="7:9">
      <c r="G325"/>
      <c r="H325"/>
      <c r="I325"/>
    </row>
    <row r="326" spans="7:9">
      <c r="G326"/>
      <c r="H326"/>
      <c r="I326"/>
    </row>
    <row r="327" spans="7:9">
      <c r="G327"/>
      <c r="H327"/>
      <c r="I327"/>
    </row>
    <row r="328" spans="7:9">
      <c r="G328"/>
      <c r="H328"/>
      <c r="I328"/>
    </row>
    <row r="329" spans="7:9">
      <c r="G329"/>
      <c r="H329"/>
      <c r="I329"/>
    </row>
    <row r="330" spans="7:9">
      <c r="G330"/>
      <c r="H330"/>
      <c r="I330"/>
    </row>
    <row r="331" spans="7:9">
      <c r="G331"/>
      <c r="H331"/>
      <c r="I331"/>
    </row>
    <row r="332" spans="7:9">
      <c r="G332"/>
      <c r="H332"/>
      <c r="I332"/>
    </row>
    <row r="333" spans="7:9">
      <c r="G333"/>
      <c r="H333"/>
      <c r="I333"/>
    </row>
    <row r="334" spans="7:9">
      <c r="G334"/>
      <c r="H334"/>
      <c r="I334"/>
    </row>
    <row r="335" spans="7:9">
      <c r="G335"/>
      <c r="H335"/>
      <c r="I335"/>
    </row>
    <row r="336" spans="7:9">
      <c r="G336"/>
      <c r="H336"/>
      <c r="I336"/>
    </row>
    <row r="337" spans="7:9">
      <c r="G337"/>
      <c r="H337"/>
      <c r="I337"/>
    </row>
    <row r="338" spans="7:9">
      <c r="G338"/>
      <c r="H338"/>
      <c r="I338"/>
    </row>
    <row r="339" spans="7:9">
      <c r="G339"/>
      <c r="H339"/>
      <c r="I339"/>
    </row>
    <row r="340" spans="7:9">
      <c r="G340"/>
      <c r="H340"/>
      <c r="I340"/>
    </row>
    <row r="341" spans="7:9">
      <c r="G341"/>
      <c r="H341"/>
      <c r="I341"/>
    </row>
    <row r="342" spans="7:9">
      <c r="G342"/>
      <c r="H342"/>
      <c r="I342"/>
    </row>
    <row r="343" spans="7:9">
      <c r="G343"/>
      <c r="H343"/>
      <c r="I343"/>
    </row>
    <row r="344" spans="7:9">
      <c r="G344"/>
      <c r="H344"/>
      <c r="I344"/>
    </row>
    <row r="345" spans="7:9">
      <c r="G345"/>
      <c r="H345"/>
      <c r="I345"/>
    </row>
    <row r="346" spans="7:9">
      <c r="G346"/>
      <c r="H346"/>
      <c r="I346"/>
    </row>
    <row r="347" spans="7:9">
      <c r="G347"/>
      <c r="H347"/>
      <c r="I347"/>
    </row>
    <row r="348" spans="7:9">
      <c r="G348"/>
      <c r="H348"/>
      <c r="I348"/>
    </row>
    <row r="349" spans="7:9">
      <c r="G349"/>
      <c r="H349"/>
      <c r="I349"/>
    </row>
    <row r="350" spans="7:9">
      <c r="G350"/>
      <c r="H350"/>
      <c r="I350"/>
    </row>
    <row r="351" spans="7:9">
      <c r="G351"/>
      <c r="H351"/>
      <c r="I351"/>
    </row>
    <row r="352" spans="7:9">
      <c r="G352"/>
      <c r="H352"/>
      <c r="I352"/>
    </row>
    <row r="353" spans="7:9">
      <c r="G353"/>
      <c r="H353"/>
      <c r="I353"/>
    </row>
    <row r="354" spans="7:9">
      <c r="G354"/>
      <c r="H354"/>
      <c r="I354"/>
    </row>
    <row r="355" spans="7:9">
      <c r="G355"/>
      <c r="H355"/>
      <c r="I355"/>
    </row>
    <row r="356" spans="7:9">
      <c r="G356"/>
      <c r="H356"/>
      <c r="I356"/>
    </row>
    <row r="357" spans="7:9">
      <c r="G357"/>
      <c r="H357"/>
      <c r="I357"/>
    </row>
    <row r="358" spans="7:9">
      <c r="G358"/>
      <c r="H358"/>
      <c r="I358"/>
    </row>
    <row r="359" spans="7:9">
      <c r="G359"/>
      <c r="H359"/>
      <c r="I359"/>
    </row>
    <row r="360" spans="7:9">
      <c r="G360"/>
      <c r="H360"/>
      <c r="I360"/>
    </row>
    <row r="361" spans="7:9">
      <c r="G361"/>
      <c r="H361"/>
      <c r="I361"/>
    </row>
    <row r="362" spans="7:9">
      <c r="G362"/>
      <c r="H362"/>
      <c r="I362"/>
    </row>
    <row r="363" spans="7:9">
      <c r="G363"/>
      <c r="H363"/>
      <c r="I363"/>
    </row>
    <row r="364" spans="7:9">
      <c r="G364"/>
      <c r="H364"/>
      <c r="I364"/>
    </row>
    <row r="365" spans="7:9">
      <c r="G365"/>
      <c r="H365"/>
      <c r="I365"/>
    </row>
    <row r="366" spans="7:9">
      <c r="G366"/>
      <c r="H366"/>
      <c r="I366"/>
    </row>
    <row r="367" spans="7:9">
      <c r="G367"/>
      <c r="H367"/>
      <c r="I367"/>
    </row>
    <row r="368" spans="7:9">
      <c r="G368"/>
      <c r="H368"/>
      <c r="I368"/>
    </row>
    <row r="369" spans="7:9">
      <c r="G369"/>
      <c r="H369"/>
      <c r="I369"/>
    </row>
    <row r="370" spans="7:9">
      <c r="G370"/>
      <c r="H370"/>
      <c r="I370"/>
    </row>
    <row r="371" spans="7:9">
      <c r="G371"/>
      <c r="H371"/>
      <c r="I371"/>
    </row>
    <row r="372" spans="7:9">
      <c r="G372"/>
      <c r="H372"/>
      <c r="I372"/>
    </row>
    <row r="373" spans="7:9">
      <c r="G373"/>
      <c r="H373"/>
      <c r="I373"/>
    </row>
    <row r="374" spans="7:9">
      <c r="G374"/>
      <c r="H374"/>
      <c r="I374"/>
    </row>
    <row r="375" spans="7:9">
      <c r="G375"/>
      <c r="H375"/>
      <c r="I375"/>
    </row>
    <row r="376" spans="7:9">
      <c r="G376"/>
      <c r="H376"/>
      <c r="I376"/>
    </row>
    <row r="377" spans="7:9">
      <c r="G377"/>
      <c r="H377"/>
      <c r="I377"/>
    </row>
    <row r="378" spans="7:9">
      <c r="G378"/>
      <c r="H378"/>
      <c r="I378"/>
    </row>
    <row r="379" spans="7:9">
      <c r="G379"/>
      <c r="H379"/>
      <c r="I379"/>
    </row>
    <row r="380" spans="7:9">
      <c r="G380"/>
      <c r="H380"/>
      <c r="I380"/>
    </row>
    <row r="381" spans="7:9">
      <c r="G381"/>
      <c r="H381"/>
      <c r="I381"/>
    </row>
    <row r="382" spans="7:9">
      <c r="G382"/>
      <c r="H382"/>
      <c r="I382"/>
    </row>
    <row r="383" spans="7:9">
      <c r="G383"/>
      <c r="H383"/>
      <c r="I383"/>
    </row>
    <row r="384" spans="7:9">
      <c r="G384"/>
      <c r="H384"/>
      <c r="I384"/>
    </row>
    <row r="385" spans="7:9">
      <c r="G385"/>
      <c r="H385"/>
      <c r="I385"/>
    </row>
    <row r="386" spans="7:9">
      <c r="G386"/>
      <c r="H386"/>
      <c r="I386"/>
    </row>
    <row r="387" spans="7:9">
      <c r="G387"/>
      <c r="H387"/>
      <c r="I387"/>
    </row>
    <row r="388" spans="7:9">
      <c r="G388"/>
      <c r="H388"/>
      <c r="I388"/>
    </row>
    <row r="389" spans="7:9">
      <c r="G389"/>
      <c r="H389"/>
      <c r="I389"/>
    </row>
    <row r="390" spans="7:9">
      <c r="G390"/>
      <c r="H390"/>
      <c r="I390"/>
    </row>
    <row r="391" spans="7:9">
      <c r="G391"/>
      <c r="H391"/>
      <c r="I391"/>
    </row>
    <row r="392" spans="7:9">
      <c r="G392"/>
      <c r="H392"/>
      <c r="I392"/>
    </row>
    <row r="393" spans="7:9">
      <c r="G393"/>
      <c r="H393"/>
      <c r="I393"/>
    </row>
    <row r="394" spans="7:9">
      <c r="G394"/>
      <c r="H394"/>
      <c r="I394"/>
    </row>
    <row r="395" spans="7:9">
      <c r="G395"/>
      <c r="H395"/>
      <c r="I395"/>
    </row>
    <row r="396" spans="7:9">
      <c r="G396"/>
      <c r="H396"/>
      <c r="I396"/>
    </row>
    <row r="397" spans="7:9">
      <c r="G397"/>
      <c r="H397"/>
      <c r="I397"/>
    </row>
    <row r="398" spans="7:9">
      <c r="G398"/>
      <c r="H398"/>
      <c r="I398"/>
    </row>
    <row r="399" spans="7:9">
      <c r="G399"/>
      <c r="H399"/>
      <c r="I399"/>
    </row>
    <row r="400" spans="7:9">
      <c r="G400"/>
      <c r="H400"/>
      <c r="I400"/>
    </row>
    <row r="401" spans="7:9">
      <c r="G401"/>
      <c r="H401"/>
      <c r="I401"/>
    </row>
    <row r="402" spans="7:9">
      <c r="G402"/>
      <c r="H402"/>
      <c r="I402"/>
    </row>
    <row r="403" spans="7:9">
      <c r="G403"/>
      <c r="H403"/>
      <c r="I403"/>
    </row>
    <row r="404" spans="7:9">
      <c r="G404"/>
      <c r="H404"/>
      <c r="I404"/>
    </row>
    <row r="405" spans="7:9">
      <c r="G405"/>
      <c r="H405"/>
      <c r="I405"/>
    </row>
    <row r="406" spans="7:9">
      <c r="G406"/>
      <c r="H406"/>
      <c r="I406"/>
    </row>
    <row r="407" spans="7:9">
      <c r="G407"/>
      <c r="H407"/>
      <c r="I407"/>
    </row>
    <row r="408" spans="7:9">
      <c r="G408"/>
      <c r="H408"/>
      <c r="I408"/>
    </row>
    <row r="409" spans="7:9">
      <c r="G409"/>
      <c r="H409"/>
      <c r="I409"/>
    </row>
    <row r="410" spans="7:9">
      <c r="G410"/>
      <c r="H410"/>
      <c r="I410"/>
    </row>
    <row r="411" spans="7:9">
      <c r="G411"/>
      <c r="H411"/>
      <c r="I411"/>
    </row>
    <row r="412" spans="7:9">
      <c r="G412"/>
      <c r="H412"/>
      <c r="I412"/>
    </row>
    <row r="413" spans="7:9">
      <c r="G413"/>
      <c r="H413"/>
      <c r="I413"/>
    </row>
    <row r="414" spans="7:9">
      <c r="G414"/>
      <c r="H414"/>
      <c r="I414"/>
    </row>
    <row r="415" spans="7:9">
      <c r="G415"/>
      <c r="H415"/>
      <c r="I415"/>
    </row>
    <row r="416" spans="7:9">
      <c r="G416"/>
      <c r="H416"/>
      <c r="I416"/>
    </row>
    <row r="417" spans="7:9">
      <c r="G417"/>
      <c r="H417"/>
      <c r="I417"/>
    </row>
    <row r="418" spans="7:9">
      <c r="G418"/>
      <c r="H418"/>
      <c r="I418"/>
    </row>
    <row r="419" spans="7:9">
      <c r="G419"/>
      <c r="H419"/>
      <c r="I419"/>
    </row>
    <row r="420" spans="7:9">
      <c r="G420"/>
      <c r="H420"/>
      <c r="I420"/>
    </row>
    <row r="421" spans="7:9">
      <c r="G421"/>
      <c r="H421"/>
      <c r="I421"/>
    </row>
    <row r="422" spans="7:9">
      <c r="G422"/>
      <c r="H422"/>
      <c r="I422"/>
    </row>
    <row r="423" spans="7:9">
      <c r="G423"/>
      <c r="H423"/>
      <c r="I423"/>
    </row>
    <row r="424" spans="7:9">
      <c r="G424"/>
      <c r="H424"/>
      <c r="I424"/>
    </row>
    <row r="425" spans="7:9">
      <c r="G425"/>
      <c r="H425"/>
      <c r="I425"/>
    </row>
    <row r="426" spans="7:9">
      <c r="G426"/>
      <c r="H426"/>
      <c r="I426"/>
    </row>
    <row r="427" spans="7:9">
      <c r="G427"/>
      <c r="H427"/>
      <c r="I427"/>
    </row>
    <row r="428" spans="7:9">
      <c r="G428"/>
      <c r="H428"/>
      <c r="I428"/>
    </row>
    <row r="429" spans="7:9">
      <c r="G429"/>
      <c r="H429"/>
      <c r="I429"/>
    </row>
    <row r="430" spans="7:9">
      <c r="G430"/>
      <c r="H430"/>
      <c r="I430"/>
    </row>
    <row r="431" spans="7:9">
      <c r="G431"/>
      <c r="H431"/>
      <c r="I431"/>
    </row>
    <row r="432" spans="7:9">
      <c r="G432"/>
      <c r="H432"/>
      <c r="I432"/>
    </row>
    <row r="433" spans="7:9">
      <c r="G433"/>
      <c r="H433"/>
      <c r="I433"/>
    </row>
    <row r="434" spans="7:9">
      <c r="G434"/>
      <c r="H434"/>
      <c r="I434"/>
    </row>
    <row r="435" spans="7:9">
      <c r="G435"/>
      <c r="H435"/>
      <c r="I435"/>
    </row>
    <row r="436" spans="7:9">
      <c r="G436"/>
      <c r="H436"/>
      <c r="I436"/>
    </row>
    <row r="437" spans="7:9">
      <c r="G437"/>
      <c r="H437"/>
      <c r="I437"/>
    </row>
    <row r="438" spans="7:9">
      <c r="G438"/>
      <c r="H438"/>
      <c r="I438"/>
    </row>
    <row r="439" spans="7:9">
      <c r="G439"/>
      <c r="H439"/>
      <c r="I439"/>
    </row>
    <row r="440" spans="7:9">
      <c r="G440"/>
      <c r="H440"/>
      <c r="I440"/>
    </row>
    <row r="441" spans="7:9">
      <c r="G441"/>
      <c r="H441"/>
      <c r="I441"/>
    </row>
    <row r="442" spans="7:9">
      <c r="G442"/>
      <c r="H442"/>
      <c r="I442"/>
    </row>
    <row r="443" spans="7:9">
      <c r="G443"/>
      <c r="H443"/>
      <c r="I443"/>
    </row>
    <row r="444" spans="7:9">
      <c r="G444"/>
      <c r="H444"/>
      <c r="I444"/>
    </row>
    <row r="445" spans="7:9">
      <c r="G445"/>
      <c r="H445"/>
      <c r="I445"/>
    </row>
    <row r="446" spans="7:9">
      <c r="G446"/>
      <c r="H446"/>
      <c r="I446"/>
    </row>
    <row r="447" spans="7:9">
      <c r="G447"/>
      <c r="H447"/>
      <c r="I447"/>
    </row>
    <row r="448" spans="7:9">
      <c r="G448"/>
      <c r="H448"/>
      <c r="I448"/>
    </row>
    <row r="449" spans="7:9">
      <c r="G449"/>
      <c r="H449"/>
      <c r="I449"/>
    </row>
    <row r="450" spans="7:9">
      <c r="G450"/>
      <c r="H450"/>
      <c r="I450"/>
    </row>
    <row r="451" spans="7:9">
      <c r="G451"/>
      <c r="H451"/>
      <c r="I451"/>
    </row>
    <row r="452" spans="7:9">
      <c r="G452"/>
      <c r="H452"/>
      <c r="I452"/>
    </row>
    <row r="453" spans="7:9">
      <c r="G453"/>
      <c r="H453"/>
      <c r="I453"/>
    </row>
    <row r="454" spans="7:9">
      <c r="G454"/>
      <c r="H454"/>
      <c r="I454"/>
    </row>
    <row r="455" spans="7:9">
      <c r="G455"/>
      <c r="H455"/>
      <c r="I455"/>
    </row>
    <row r="456" spans="7:9">
      <c r="G456"/>
      <c r="H456"/>
      <c r="I456"/>
    </row>
    <row r="457" spans="7:9">
      <c r="G457"/>
      <c r="H457"/>
      <c r="I457"/>
    </row>
    <row r="458" spans="7:9">
      <c r="G458"/>
      <c r="H458"/>
      <c r="I458"/>
    </row>
    <row r="459" spans="7:9">
      <c r="G459"/>
      <c r="H459"/>
      <c r="I459"/>
    </row>
    <row r="460" spans="7:9">
      <c r="G460"/>
      <c r="H460"/>
      <c r="I460"/>
    </row>
    <row r="461" spans="7:9">
      <c r="G461"/>
      <c r="H461"/>
      <c r="I461"/>
    </row>
    <row r="462" spans="7:9">
      <c r="G462"/>
      <c r="H462"/>
      <c r="I462"/>
    </row>
    <row r="463" spans="7:9">
      <c r="G463"/>
      <c r="H463"/>
      <c r="I463"/>
    </row>
    <row r="464" spans="7:9">
      <c r="G464"/>
      <c r="H464"/>
      <c r="I464"/>
    </row>
    <row r="465" spans="7:9">
      <c r="G465"/>
      <c r="H465"/>
      <c r="I465"/>
    </row>
    <row r="466" spans="7:9">
      <c r="G466"/>
      <c r="H466"/>
      <c r="I466"/>
    </row>
    <row r="467" spans="7:9">
      <c r="G467"/>
      <c r="H467"/>
      <c r="I467"/>
    </row>
    <row r="468" spans="7:9">
      <c r="G468"/>
      <c r="H468"/>
      <c r="I468"/>
    </row>
    <row r="469" spans="7:9">
      <c r="G469"/>
      <c r="H469"/>
      <c r="I469"/>
    </row>
    <row r="470" spans="7:9">
      <c r="G470"/>
      <c r="H470"/>
      <c r="I470"/>
    </row>
    <row r="471" spans="7:9">
      <c r="G471"/>
      <c r="H471"/>
      <c r="I471"/>
    </row>
    <row r="472" spans="7:9">
      <c r="G472"/>
      <c r="H472"/>
      <c r="I472"/>
    </row>
    <row r="473" spans="7:9">
      <c r="G473"/>
      <c r="H473"/>
      <c r="I473"/>
    </row>
    <row r="474" spans="7:9">
      <c r="G474"/>
      <c r="H474"/>
      <c r="I474"/>
    </row>
    <row r="475" spans="7:9">
      <c r="G475"/>
      <c r="H475"/>
      <c r="I475"/>
    </row>
    <row r="476" spans="7:9">
      <c r="G476"/>
      <c r="H476"/>
      <c r="I476"/>
    </row>
    <row r="477" spans="7:9">
      <c r="G477"/>
      <c r="H477"/>
      <c r="I477"/>
    </row>
    <row r="478" spans="7:9">
      <c r="G478"/>
      <c r="H478"/>
      <c r="I478"/>
    </row>
    <row r="479" spans="7:9">
      <c r="G479"/>
      <c r="H479"/>
      <c r="I479"/>
    </row>
    <row r="480" spans="7:9">
      <c r="G480"/>
      <c r="H480"/>
      <c r="I480"/>
    </row>
    <row r="481" spans="7:9">
      <c r="G481"/>
      <c r="H481"/>
      <c r="I481"/>
    </row>
    <row r="482" spans="7:9">
      <c r="G482"/>
      <c r="H482"/>
      <c r="I482"/>
    </row>
    <row r="483" spans="7:9">
      <c r="G483"/>
      <c r="H483"/>
      <c r="I483"/>
    </row>
    <row r="484" spans="7:9">
      <c r="G484"/>
      <c r="H484"/>
      <c r="I484"/>
    </row>
    <row r="485" spans="7:9">
      <c r="G485"/>
      <c r="H485"/>
      <c r="I485"/>
    </row>
    <row r="486" spans="7:9">
      <c r="G486"/>
      <c r="H486"/>
      <c r="I486"/>
    </row>
    <row r="487" spans="7:9">
      <c r="G487"/>
      <c r="H487"/>
      <c r="I487"/>
    </row>
    <row r="488" spans="7:9">
      <c r="G488"/>
      <c r="H488"/>
      <c r="I488"/>
    </row>
    <row r="489" spans="7:9">
      <c r="G489"/>
      <c r="H489"/>
      <c r="I489"/>
    </row>
    <row r="490" spans="7:9">
      <c r="G490"/>
      <c r="H490"/>
      <c r="I490"/>
    </row>
    <row r="491" spans="7:9">
      <c r="G491"/>
      <c r="H491"/>
      <c r="I491"/>
    </row>
    <row r="492" spans="7:9">
      <c r="G492"/>
      <c r="H492"/>
      <c r="I492"/>
    </row>
    <row r="493" spans="7:9">
      <c r="G493"/>
      <c r="H493"/>
      <c r="I493"/>
    </row>
    <row r="494" spans="7:9">
      <c r="G494"/>
      <c r="H494"/>
      <c r="I494"/>
    </row>
    <row r="495" spans="7:9">
      <c r="G495"/>
      <c r="H495"/>
      <c r="I495"/>
    </row>
    <row r="496" spans="7:9">
      <c r="G496"/>
      <c r="H496"/>
      <c r="I496"/>
    </row>
    <row r="497" spans="7:9">
      <c r="G497"/>
      <c r="H497"/>
      <c r="I497"/>
    </row>
    <row r="498" spans="7:9">
      <c r="G498"/>
      <c r="H498"/>
      <c r="I498"/>
    </row>
    <row r="499" spans="7:9">
      <c r="G499"/>
      <c r="H499"/>
      <c r="I499"/>
    </row>
    <row r="500" spans="7:9">
      <c r="G500"/>
      <c r="H500"/>
      <c r="I500"/>
    </row>
    <row r="501" spans="7:9">
      <c r="G501"/>
      <c r="H501"/>
      <c r="I501"/>
    </row>
    <row r="502" spans="7:9">
      <c r="G502"/>
      <c r="H502"/>
      <c r="I502"/>
    </row>
    <row r="503" spans="7:9">
      <c r="G503"/>
      <c r="H503"/>
      <c r="I503"/>
    </row>
    <row r="504" spans="7:9">
      <c r="G504"/>
      <c r="H504"/>
      <c r="I504"/>
    </row>
    <row r="505" spans="7:9">
      <c r="G505"/>
      <c r="H505"/>
      <c r="I505"/>
    </row>
    <row r="506" spans="7:9">
      <c r="G506"/>
      <c r="H506"/>
      <c r="I506"/>
    </row>
    <row r="507" spans="7:9">
      <c r="G507"/>
      <c r="H507"/>
      <c r="I507"/>
    </row>
    <row r="508" spans="7:9">
      <c r="G508"/>
      <c r="H508"/>
      <c r="I508"/>
    </row>
    <row r="509" spans="7:9">
      <c r="G509"/>
      <c r="H509"/>
      <c r="I509"/>
    </row>
    <row r="510" spans="7:9">
      <c r="G510"/>
      <c r="H510"/>
      <c r="I510"/>
    </row>
    <row r="511" spans="7:9">
      <c r="G511"/>
      <c r="H511"/>
      <c r="I511"/>
    </row>
    <row r="512" spans="7:9">
      <c r="G512"/>
      <c r="H512"/>
      <c r="I512"/>
    </row>
    <row r="513" spans="7:9">
      <c r="G513"/>
      <c r="H513"/>
      <c r="I513"/>
    </row>
    <row r="514" spans="7:9">
      <c r="G514"/>
      <c r="H514"/>
      <c r="I514"/>
    </row>
    <row r="515" spans="7:9">
      <c r="G515"/>
      <c r="H515"/>
      <c r="I515"/>
    </row>
    <row r="516" spans="7:9">
      <c r="G516"/>
      <c r="H516"/>
      <c r="I516"/>
    </row>
    <row r="517" spans="7:9">
      <c r="G517"/>
      <c r="H517"/>
      <c r="I517"/>
    </row>
    <row r="518" spans="7:9">
      <c r="G518"/>
      <c r="H518"/>
      <c r="I518"/>
    </row>
    <row r="519" spans="7:9">
      <c r="G519"/>
      <c r="H519"/>
      <c r="I519"/>
    </row>
    <row r="520" spans="7:9">
      <c r="G520"/>
      <c r="H520"/>
      <c r="I520"/>
    </row>
    <row r="521" spans="7:9">
      <c r="G521"/>
      <c r="H521"/>
      <c r="I521"/>
    </row>
    <row r="522" spans="7:9">
      <c r="G522"/>
      <c r="H522"/>
      <c r="I522"/>
    </row>
    <row r="523" spans="7:9">
      <c r="G523"/>
      <c r="H523"/>
      <c r="I523"/>
    </row>
    <row r="524" spans="7:9">
      <c r="G524"/>
      <c r="H524"/>
      <c r="I524"/>
    </row>
    <row r="525" spans="7:9">
      <c r="G525"/>
      <c r="H525"/>
      <c r="I525"/>
    </row>
    <row r="526" spans="7:9">
      <c r="G526"/>
      <c r="H526"/>
      <c r="I526"/>
    </row>
    <row r="527" spans="7:9">
      <c r="G527"/>
      <c r="H527"/>
      <c r="I527"/>
    </row>
    <row r="528" spans="7:9">
      <c r="G528"/>
      <c r="H528"/>
      <c r="I528"/>
    </row>
    <row r="529" spans="7:9">
      <c r="G529"/>
      <c r="H529"/>
      <c r="I529"/>
    </row>
    <row r="530" spans="7:9">
      <c r="G530"/>
      <c r="H530"/>
      <c r="I530"/>
    </row>
    <row r="531" spans="7:9">
      <c r="G531"/>
      <c r="H531"/>
      <c r="I531"/>
    </row>
    <row r="532" spans="7:9">
      <c r="G532"/>
      <c r="H532"/>
      <c r="I532"/>
    </row>
    <row r="533" spans="7:9">
      <c r="G533"/>
      <c r="H533"/>
      <c r="I533"/>
    </row>
    <row r="534" spans="7:9">
      <c r="G534"/>
      <c r="H534"/>
      <c r="I534"/>
    </row>
    <row r="535" spans="7:9">
      <c r="G535"/>
      <c r="H535"/>
      <c r="I535"/>
    </row>
    <row r="536" spans="7:9">
      <c r="G536"/>
      <c r="H536"/>
      <c r="I536"/>
    </row>
    <row r="537" spans="7:9">
      <c r="G537"/>
      <c r="H537"/>
      <c r="I537"/>
    </row>
    <row r="538" spans="7:9">
      <c r="G538"/>
      <c r="H538"/>
      <c r="I538"/>
    </row>
    <row r="539" spans="7:9">
      <c r="G539"/>
      <c r="H539"/>
      <c r="I539"/>
    </row>
    <row r="540" spans="7:9">
      <c r="G540"/>
      <c r="H540"/>
      <c r="I540"/>
    </row>
    <row r="541" spans="7:9">
      <c r="G541"/>
      <c r="H541"/>
      <c r="I541"/>
    </row>
    <row r="542" spans="7:9">
      <c r="G542"/>
      <c r="H542"/>
      <c r="I542"/>
    </row>
    <row r="543" spans="7:9">
      <c r="G543"/>
      <c r="H543"/>
      <c r="I543"/>
    </row>
    <row r="544" spans="7:9">
      <c r="G544"/>
      <c r="H544"/>
      <c r="I544"/>
    </row>
    <row r="545" spans="7:9">
      <c r="G545"/>
      <c r="H545"/>
      <c r="I545"/>
    </row>
    <row r="546" spans="7:9">
      <c r="G546"/>
      <c r="H546"/>
      <c r="I546"/>
    </row>
    <row r="547" spans="7:9">
      <c r="G547"/>
      <c r="H547"/>
      <c r="I547"/>
    </row>
    <row r="548" spans="7:9">
      <c r="G548"/>
      <c r="H548"/>
      <c r="I548"/>
    </row>
    <row r="549" spans="7:9">
      <c r="G549"/>
      <c r="H549"/>
      <c r="I549"/>
    </row>
    <row r="550" spans="7:9">
      <c r="G550"/>
      <c r="H550"/>
      <c r="I550"/>
    </row>
    <row r="551" spans="7:9">
      <c r="G551"/>
      <c r="H551"/>
      <c r="I551"/>
    </row>
    <row r="552" spans="7:9">
      <c r="G552"/>
      <c r="H552"/>
      <c r="I552"/>
    </row>
    <row r="553" spans="7:9">
      <c r="G553"/>
      <c r="H553"/>
      <c r="I553"/>
    </row>
    <row r="554" spans="7:9">
      <c r="G554"/>
      <c r="H554"/>
      <c r="I554"/>
    </row>
    <row r="555" spans="7:9">
      <c r="G555"/>
      <c r="H555"/>
      <c r="I555"/>
    </row>
    <row r="556" spans="7:9">
      <c r="G556"/>
      <c r="H556"/>
      <c r="I556"/>
    </row>
    <row r="557" spans="7:9">
      <c r="G557"/>
      <c r="H557"/>
      <c r="I557"/>
    </row>
    <row r="558" spans="7:9">
      <c r="G558"/>
      <c r="H558"/>
      <c r="I558"/>
    </row>
    <row r="559" spans="7:9">
      <c r="G559"/>
      <c r="H559"/>
      <c r="I559"/>
    </row>
    <row r="560" spans="7:9">
      <c r="G560"/>
      <c r="H560"/>
      <c r="I560"/>
    </row>
    <row r="561" spans="7:9">
      <c r="G561"/>
      <c r="H561"/>
      <c r="I561"/>
    </row>
    <row r="562" spans="7:9">
      <c r="G562"/>
      <c r="H562"/>
      <c r="I562"/>
    </row>
    <row r="563" spans="7:9">
      <c r="G563"/>
      <c r="H563"/>
      <c r="I563"/>
    </row>
    <row r="564" spans="7:9">
      <c r="G564"/>
      <c r="H564"/>
      <c r="I564"/>
    </row>
    <row r="565" spans="7:9">
      <c r="G565"/>
      <c r="H565"/>
      <c r="I565"/>
    </row>
    <row r="566" spans="7:9">
      <c r="G566"/>
      <c r="H566"/>
      <c r="I566"/>
    </row>
    <row r="567" spans="7:9">
      <c r="G567"/>
      <c r="H567"/>
      <c r="I567"/>
    </row>
    <row r="568" spans="7:9">
      <c r="G568"/>
      <c r="H568"/>
      <c r="I568"/>
    </row>
    <row r="569" spans="7:9">
      <c r="G569"/>
      <c r="H569"/>
      <c r="I569"/>
    </row>
    <row r="570" spans="7:9">
      <c r="G570"/>
      <c r="H570"/>
      <c r="I570"/>
    </row>
    <row r="571" spans="7:9">
      <c r="G571"/>
      <c r="H571"/>
      <c r="I571"/>
    </row>
    <row r="572" spans="7:9">
      <c r="G572"/>
      <c r="H572"/>
      <c r="I572"/>
    </row>
    <row r="573" spans="7:9">
      <c r="G573"/>
      <c r="H573"/>
      <c r="I573"/>
    </row>
    <row r="574" spans="7:9">
      <c r="G574"/>
      <c r="H574"/>
      <c r="I574"/>
    </row>
    <row r="575" spans="7:9">
      <c r="G575"/>
      <c r="H575"/>
      <c r="I575"/>
    </row>
    <row r="576" spans="7:9">
      <c r="G576"/>
      <c r="H576"/>
      <c r="I576"/>
    </row>
    <row r="577" spans="7:9">
      <c r="G577"/>
      <c r="H577"/>
      <c r="I577"/>
    </row>
    <row r="578" spans="7:9">
      <c r="G578"/>
      <c r="H578"/>
      <c r="I578"/>
    </row>
    <row r="579" spans="7:9">
      <c r="G579"/>
      <c r="H579"/>
      <c r="I579"/>
    </row>
    <row r="580" spans="7:9">
      <c r="G580"/>
      <c r="H580"/>
      <c r="I580"/>
    </row>
    <row r="581" spans="7:9">
      <c r="G581"/>
      <c r="H581"/>
      <c r="I581"/>
    </row>
    <row r="582" spans="7:9">
      <c r="G582"/>
      <c r="H582"/>
      <c r="I582"/>
    </row>
    <row r="583" spans="7:9">
      <c r="G583"/>
      <c r="H583"/>
      <c r="I583"/>
    </row>
    <row r="584" spans="7:9">
      <c r="G584"/>
      <c r="H584"/>
      <c r="I584"/>
    </row>
    <row r="585" spans="7:9">
      <c r="G585"/>
      <c r="H585"/>
      <c r="I585"/>
    </row>
    <row r="586" spans="7:9">
      <c r="G586"/>
      <c r="H586"/>
      <c r="I586"/>
    </row>
    <row r="587" spans="7:9">
      <c r="G587"/>
      <c r="H587"/>
      <c r="I587"/>
    </row>
    <row r="588" spans="7:9">
      <c r="G588"/>
      <c r="H588"/>
      <c r="I588"/>
    </row>
    <row r="589" spans="7:9">
      <c r="G589"/>
      <c r="H589"/>
      <c r="I589"/>
    </row>
    <row r="590" spans="7:9">
      <c r="G590"/>
      <c r="H590"/>
      <c r="I590"/>
    </row>
    <row r="591" spans="7:9">
      <c r="G591"/>
      <c r="H591"/>
      <c r="I591"/>
    </row>
    <row r="592" spans="7:9">
      <c r="G592"/>
      <c r="H592"/>
      <c r="I592"/>
    </row>
    <row r="593" spans="7:9">
      <c r="G593"/>
      <c r="H593"/>
      <c r="I593"/>
    </row>
    <row r="594" spans="7:9">
      <c r="G594"/>
      <c r="H594"/>
      <c r="I594"/>
    </row>
    <row r="595" spans="7:9">
      <c r="G595"/>
      <c r="H595"/>
      <c r="I595"/>
    </row>
    <row r="596" spans="7:9">
      <c r="G596"/>
      <c r="H596"/>
      <c r="I596"/>
    </row>
    <row r="597" spans="7:9">
      <c r="G597"/>
      <c r="H597"/>
      <c r="I597"/>
    </row>
    <row r="598" spans="7:9">
      <c r="G598"/>
      <c r="H598"/>
      <c r="I598"/>
    </row>
    <row r="599" spans="7:9">
      <c r="G599"/>
      <c r="H599"/>
      <c r="I599"/>
    </row>
    <row r="600" spans="7:9">
      <c r="G600"/>
      <c r="H600"/>
      <c r="I600"/>
    </row>
    <row r="601" spans="7:9">
      <c r="G601"/>
      <c r="H601"/>
      <c r="I601"/>
    </row>
    <row r="602" spans="7:9">
      <c r="G602"/>
      <c r="H602"/>
      <c r="I602"/>
    </row>
    <row r="603" spans="7:9">
      <c r="G603"/>
      <c r="H603"/>
      <c r="I603"/>
    </row>
    <row r="604" spans="7:9">
      <c r="G604"/>
      <c r="H604"/>
      <c r="I604"/>
    </row>
    <row r="605" spans="7:9">
      <c r="G605"/>
      <c r="H605"/>
      <c r="I605"/>
    </row>
    <row r="606" spans="7:9">
      <c r="G606"/>
      <c r="H606"/>
      <c r="I606"/>
    </row>
    <row r="607" spans="7:9">
      <c r="G607"/>
      <c r="H607"/>
      <c r="I607"/>
    </row>
    <row r="608" spans="7:9">
      <c r="G608"/>
      <c r="H608"/>
      <c r="I608"/>
    </row>
    <row r="609" spans="7:9">
      <c r="G609"/>
      <c r="H609"/>
      <c r="I609"/>
    </row>
    <row r="610" spans="7:9">
      <c r="G610"/>
      <c r="H610"/>
      <c r="I610"/>
    </row>
    <row r="611" spans="7:9">
      <c r="G611"/>
      <c r="H611"/>
      <c r="I611"/>
    </row>
    <row r="612" spans="7:9">
      <c r="G612"/>
      <c r="H612"/>
      <c r="I612"/>
    </row>
    <row r="613" spans="7:9">
      <c r="G613"/>
      <c r="H613"/>
      <c r="I613"/>
    </row>
    <row r="614" spans="7:9">
      <c r="G614"/>
      <c r="H614"/>
      <c r="I614"/>
    </row>
    <row r="615" spans="7:9">
      <c r="G615"/>
      <c r="H615"/>
      <c r="I615"/>
    </row>
    <row r="616" spans="7:9">
      <c r="G616"/>
      <c r="H616"/>
      <c r="I616"/>
    </row>
    <row r="617" spans="7:9">
      <c r="G617"/>
      <c r="H617"/>
      <c r="I617"/>
    </row>
    <row r="618" spans="7:9">
      <c r="G618"/>
      <c r="H618"/>
      <c r="I618"/>
    </row>
    <row r="619" spans="7:9">
      <c r="G619"/>
      <c r="H619"/>
      <c r="I619"/>
    </row>
    <row r="620" spans="7:9">
      <c r="G620"/>
      <c r="H620"/>
      <c r="I620"/>
    </row>
    <row r="621" spans="7:9">
      <c r="G621"/>
      <c r="H621"/>
      <c r="I621"/>
    </row>
    <row r="622" spans="7:9">
      <c r="G622"/>
      <c r="H622"/>
      <c r="I622"/>
    </row>
    <row r="623" spans="7:9">
      <c r="G623"/>
      <c r="H623"/>
      <c r="I623"/>
    </row>
    <row r="624" spans="7:9">
      <c r="G624"/>
      <c r="H624"/>
      <c r="I624"/>
    </row>
    <row r="625" spans="7:9">
      <c r="G625"/>
      <c r="H625"/>
      <c r="I625"/>
    </row>
    <row r="626" spans="7:9">
      <c r="G626"/>
      <c r="H626"/>
      <c r="I626"/>
    </row>
    <row r="627" spans="7:9">
      <c r="G627"/>
      <c r="H627"/>
      <c r="I627"/>
    </row>
    <row r="628" spans="7:9">
      <c r="G628"/>
      <c r="H628"/>
      <c r="I628"/>
    </row>
    <row r="629" spans="7:9">
      <c r="G629"/>
      <c r="H629"/>
      <c r="I629"/>
    </row>
    <row r="630" spans="7:9">
      <c r="G630"/>
      <c r="H630"/>
      <c r="I630"/>
    </row>
    <row r="631" spans="7:9">
      <c r="G631"/>
      <c r="H631"/>
      <c r="I631"/>
    </row>
    <row r="632" spans="7:9">
      <c r="G632"/>
      <c r="H632"/>
      <c r="I632"/>
    </row>
    <row r="633" spans="7:9">
      <c r="G633"/>
      <c r="H633"/>
      <c r="I633"/>
    </row>
    <row r="634" spans="7:9">
      <c r="G634"/>
      <c r="H634"/>
      <c r="I634"/>
    </row>
    <row r="635" spans="7:9">
      <c r="G635"/>
      <c r="H635"/>
      <c r="I635"/>
    </row>
    <row r="636" spans="7:9">
      <c r="G636"/>
      <c r="H636"/>
      <c r="I636"/>
    </row>
    <row r="637" spans="7:9">
      <c r="G637"/>
      <c r="H637"/>
      <c r="I637"/>
    </row>
    <row r="638" spans="7:9">
      <c r="G638"/>
      <c r="H638"/>
      <c r="I638"/>
    </row>
    <row r="639" spans="7:9">
      <c r="G639"/>
      <c r="H639"/>
      <c r="I639"/>
    </row>
    <row r="640" spans="7:9">
      <c r="G640"/>
      <c r="H640"/>
      <c r="I640"/>
    </row>
    <row r="641" spans="7:9">
      <c r="G641"/>
      <c r="H641"/>
      <c r="I641"/>
    </row>
    <row r="642" spans="7:9">
      <c r="G642"/>
      <c r="H642"/>
      <c r="I642"/>
    </row>
    <row r="643" spans="7:9">
      <c r="G643"/>
      <c r="H643"/>
      <c r="I643"/>
    </row>
    <row r="644" spans="7:9">
      <c r="G644"/>
      <c r="H644"/>
      <c r="I644"/>
    </row>
    <row r="645" spans="7:9">
      <c r="G645"/>
      <c r="H645"/>
      <c r="I645"/>
    </row>
    <row r="646" spans="7:9">
      <c r="G646"/>
      <c r="H646"/>
      <c r="I646"/>
    </row>
    <row r="647" spans="7:9">
      <c r="G647"/>
      <c r="H647"/>
      <c r="I647"/>
    </row>
    <row r="648" spans="7:9">
      <c r="G648"/>
      <c r="H648"/>
      <c r="I648"/>
    </row>
    <row r="649" spans="7:9">
      <c r="G649"/>
      <c r="H649"/>
      <c r="I649"/>
    </row>
    <row r="650" spans="7:9">
      <c r="G650"/>
      <c r="H650"/>
      <c r="I650"/>
    </row>
    <row r="651" spans="7:9">
      <c r="G651"/>
      <c r="H651"/>
      <c r="I651"/>
    </row>
    <row r="652" spans="7:9">
      <c r="G652"/>
      <c r="H652"/>
      <c r="I652"/>
    </row>
    <row r="653" spans="7:9">
      <c r="G653"/>
      <c r="H653"/>
      <c r="I653"/>
    </row>
    <row r="654" spans="7:9">
      <c r="G654"/>
      <c r="H654"/>
      <c r="I654"/>
    </row>
    <row r="655" spans="7:9">
      <c r="G655"/>
      <c r="H655"/>
      <c r="I655"/>
    </row>
    <row r="656" spans="7:9">
      <c r="G656"/>
      <c r="H656"/>
      <c r="I656"/>
    </row>
    <row r="657" spans="7:9">
      <c r="G657"/>
      <c r="H657"/>
      <c r="I657"/>
    </row>
    <row r="658" spans="7:9">
      <c r="G658"/>
      <c r="H658"/>
      <c r="I658"/>
    </row>
    <row r="659" spans="7:9">
      <c r="G659"/>
      <c r="H659"/>
      <c r="I659"/>
    </row>
    <row r="660" spans="7:9">
      <c r="G660"/>
      <c r="H660"/>
      <c r="I660"/>
    </row>
    <row r="661" spans="7:9">
      <c r="G661"/>
      <c r="H661"/>
      <c r="I661"/>
    </row>
    <row r="662" spans="7:9">
      <c r="G662"/>
      <c r="H662"/>
      <c r="I662"/>
    </row>
    <row r="663" spans="7:9">
      <c r="G663"/>
      <c r="H663"/>
      <c r="I663"/>
    </row>
    <row r="664" spans="7:9">
      <c r="G664"/>
      <c r="H664"/>
      <c r="I664"/>
    </row>
    <row r="665" spans="7:9">
      <c r="G665"/>
      <c r="H665"/>
      <c r="I665"/>
    </row>
    <row r="666" spans="7:9">
      <c r="G666"/>
      <c r="H666"/>
      <c r="I666"/>
    </row>
    <row r="667" spans="7:9">
      <c r="G667"/>
      <c r="H667"/>
      <c r="I667"/>
    </row>
    <row r="668" spans="7:9">
      <c r="G668"/>
      <c r="H668"/>
      <c r="I668"/>
    </row>
    <row r="669" spans="7:9">
      <c r="G669"/>
      <c r="H669"/>
      <c r="I669"/>
    </row>
    <row r="670" spans="7:9">
      <c r="G670"/>
      <c r="H670"/>
      <c r="I670"/>
    </row>
    <row r="671" spans="7:9">
      <c r="G671"/>
      <c r="H671"/>
      <c r="I671"/>
    </row>
    <row r="672" spans="7:9">
      <c r="G672"/>
      <c r="H672"/>
      <c r="I672"/>
    </row>
    <row r="673" spans="7:9">
      <c r="G673"/>
      <c r="H673"/>
      <c r="I673"/>
    </row>
    <row r="674" spans="7:9">
      <c r="G674"/>
      <c r="H674"/>
      <c r="I674"/>
    </row>
    <row r="675" spans="7:9">
      <c r="G675"/>
      <c r="H675"/>
      <c r="I675"/>
    </row>
    <row r="676" spans="7:9">
      <c r="G676"/>
      <c r="H676"/>
      <c r="I676"/>
    </row>
    <row r="677" spans="7:9">
      <c r="G677"/>
      <c r="H677"/>
      <c r="I677"/>
    </row>
    <row r="678" spans="7:9">
      <c r="G678"/>
      <c r="H678"/>
      <c r="I678"/>
    </row>
    <row r="679" spans="7:9">
      <c r="G679"/>
      <c r="H679"/>
      <c r="I679"/>
    </row>
    <row r="680" spans="7:9">
      <c r="G680"/>
      <c r="H680"/>
      <c r="I680"/>
    </row>
    <row r="681" spans="7:9">
      <c r="G681"/>
      <c r="H681"/>
      <c r="I681"/>
    </row>
    <row r="682" spans="7:9">
      <c r="G682"/>
      <c r="H682"/>
      <c r="I682"/>
    </row>
    <row r="683" spans="7:9">
      <c r="G683"/>
      <c r="H683"/>
      <c r="I683"/>
    </row>
    <row r="684" spans="7:9">
      <c r="G684"/>
      <c r="H684"/>
      <c r="I684"/>
    </row>
    <row r="685" spans="7:9">
      <c r="G685"/>
      <c r="H685"/>
      <c r="I685"/>
    </row>
    <row r="686" spans="7:9">
      <c r="G686"/>
      <c r="H686"/>
      <c r="I686"/>
    </row>
    <row r="687" spans="7:9">
      <c r="G687"/>
      <c r="H687"/>
      <c r="I687"/>
    </row>
    <row r="688" spans="7:9">
      <c r="G688"/>
      <c r="H688"/>
      <c r="I688"/>
    </row>
    <row r="689" spans="7:9">
      <c r="G689"/>
      <c r="H689"/>
      <c r="I689"/>
    </row>
    <row r="690" spans="7:9">
      <c r="G690"/>
      <c r="H690"/>
      <c r="I690"/>
    </row>
    <row r="691" spans="7:9">
      <c r="G691"/>
      <c r="H691"/>
      <c r="I691"/>
    </row>
    <row r="692" spans="7:9">
      <c r="G692"/>
      <c r="H692"/>
      <c r="I692"/>
    </row>
    <row r="693" spans="7:9">
      <c r="G693"/>
      <c r="H693"/>
      <c r="I693"/>
    </row>
    <row r="694" spans="7:9">
      <c r="G694"/>
      <c r="H694"/>
      <c r="I694"/>
    </row>
    <row r="695" spans="7:9">
      <c r="G695"/>
      <c r="H695"/>
      <c r="I695"/>
    </row>
    <row r="696" spans="7:9">
      <c r="G696"/>
      <c r="H696"/>
      <c r="I696"/>
    </row>
    <row r="697" spans="7:9">
      <c r="G697"/>
      <c r="H697"/>
      <c r="I697"/>
    </row>
    <row r="698" spans="7:9">
      <c r="G698"/>
      <c r="H698"/>
      <c r="I698"/>
    </row>
    <row r="699" spans="7:9">
      <c r="G699"/>
      <c r="H699"/>
      <c r="I699"/>
    </row>
    <row r="700" spans="7:9">
      <c r="G700"/>
      <c r="H700"/>
      <c r="I700"/>
    </row>
    <row r="701" spans="7:9">
      <c r="G701"/>
      <c r="H701"/>
      <c r="I701"/>
    </row>
    <row r="702" spans="7:9">
      <c r="G702"/>
      <c r="H702"/>
      <c r="I702"/>
    </row>
    <row r="703" spans="7:9">
      <c r="G703"/>
      <c r="H703"/>
      <c r="I703"/>
    </row>
    <row r="704" spans="7:9">
      <c r="G704"/>
      <c r="H704"/>
      <c r="I704"/>
    </row>
    <row r="705" spans="7:9">
      <c r="G705"/>
      <c r="H705"/>
      <c r="I705"/>
    </row>
    <row r="706" spans="7:9">
      <c r="G706"/>
      <c r="H706"/>
      <c r="I706"/>
    </row>
    <row r="707" spans="7:9">
      <c r="G707"/>
      <c r="H707"/>
      <c r="I707"/>
    </row>
    <row r="708" spans="7:9">
      <c r="G708"/>
      <c r="H708"/>
      <c r="I708"/>
    </row>
    <row r="709" spans="7:9">
      <c r="G709"/>
      <c r="H709"/>
      <c r="I709"/>
    </row>
    <row r="710" spans="7:9">
      <c r="G710"/>
      <c r="H710"/>
      <c r="I710"/>
    </row>
    <row r="711" spans="7:9">
      <c r="G711"/>
      <c r="H711"/>
      <c r="I711"/>
    </row>
    <row r="712" spans="7:9">
      <c r="G712"/>
      <c r="H712"/>
      <c r="I712"/>
    </row>
    <row r="713" spans="7:9">
      <c r="G713"/>
      <c r="H713"/>
      <c r="I713"/>
    </row>
    <row r="714" spans="7:9">
      <c r="G714"/>
      <c r="H714"/>
      <c r="I714"/>
    </row>
    <row r="715" spans="7:9">
      <c r="G715"/>
      <c r="H715"/>
      <c r="I715"/>
    </row>
    <row r="716" spans="7:9">
      <c r="G716"/>
      <c r="H716"/>
      <c r="I716"/>
    </row>
    <row r="717" spans="7:9">
      <c r="G717"/>
      <c r="H717"/>
      <c r="I717"/>
    </row>
    <row r="718" spans="7:9">
      <c r="G718"/>
      <c r="H718"/>
      <c r="I718"/>
    </row>
    <row r="719" spans="7:9">
      <c r="G719"/>
      <c r="H719"/>
      <c r="I719"/>
    </row>
    <row r="720" spans="7:9">
      <c r="G720"/>
      <c r="H720"/>
      <c r="I720"/>
    </row>
    <row r="721" spans="7:9">
      <c r="G721"/>
      <c r="H721"/>
      <c r="I721"/>
    </row>
    <row r="722" spans="7:9">
      <c r="G722"/>
      <c r="H722"/>
      <c r="I722"/>
    </row>
    <row r="723" spans="7:9">
      <c r="G723"/>
      <c r="H723"/>
      <c r="I723"/>
    </row>
    <row r="724" spans="7:9">
      <c r="G724"/>
      <c r="H724"/>
      <c r="I724"/>
    </row>
    <row r="725" spans="7:9">
      <c r="G725"/>
      <c r="H725"/>
      <c r="I725"/>
    </row>
    <row r="726" spans="7:9">
      <c r="G726"/>
      <c r="H726"/>
      <c r="I726"/>
    </row>
    <row r="727" spans="7:9">
      <c r="G727"/>
      <c r="H727"/>
      <c r="I727"/>
    </row>
    <row r="728" spans="7:9">
      <c r="G728"/>
      <c r="H728"/>
      <c r="I728"/>
    </row>
    <row r="729" spans="7:9">
      <c r="G729"/>
      <c r="H729"/>
      <c r="I729"/>
    </row>
    <row r="730" spans="7:9">
      <c r="G730"/>
      <c r="H730"/>
      <c r="I730"/>
    </row>
    <row r="731" spans="7:9">
      <c r="G731"/>
      <c r="H731"/>
      <c r="I731"/>
    </row>
    <row r="732" spans="7:9">
      <c r="G732"/>
      <c r="H732"/>
      <c r="I732"/>
    </row>
    <row r="733" spans="7:9">
      <c r="G733"/>
      <c r="H733"/>
      <c r="I733"/>
    </row>
    <row r="734" spans="7:9">
      <c r="G734"/>
      <c r="H734"/>
      <c r="I734"/>
    </row>
    <row r="735" spans="7:9">
      <c r="G735"/>
      <c r="H735"/>
      <c r="I735"/>
    </row>
    <row r="736" spans="7:9">
      <c r="G736"/>
      <c r="H736"/>
      <c r="I736"/>
    </row>
    <row r="737" spans="7:9">
      <c r="G737"/>
      <c r="H737"/>
      <c r="I737"/>
    </row>
    <row r="738" spans="7:9">
      <c r="G738"/>
      <c r="H738"/>
      <c r="I738"/>
    </row>
    <row r="739" spans="7:9">
      <c r="G739"/>
      <c r="H739"/>
      <c r="I739"/>
    </row>
    <row r="740" spans="7:9">
      <c r="G740"/>
      <c r="H740"/>
      <c r="I740"/>
    </row>
    <row r="741" spans="7:9">
      <c r="G741"/>
      <c r="H741"/>
      <c r="I741"/>
    </row>
    <row r="742" spans="7:9">
      <c r="G742"/>
      <c r="H742"/>
      <c r="I742"/>
    </row>
    <row r="743" spans="7:9">
      <c r="G743"/>
      <c r="H743"/>
      <c r="I743"/>
    </row>
    <row r="744" spans="7:9">
      <c r="G744"/>
      <c r="H744"/>
      <c r="I744"/>
    </row>
    <row r="745" spans="7:9">
      <c r="G745"/>
      <c r="H745"/>
      <c r="I745"/>
    </row>
    <row r="746" spans="7:9">
      <c r="G746"/>
      <c r="H746"/>
      <c r="I746"/>
    </row>
    <row r="747" spans="7:9">
      <c r="G747"/>
      <c r="H747"/>
      <c r="I747"/>
    </row>
    <row r="748" spans="7:9">
      <c r="G748"/>
      <c r="H748"/>
      <c r="I748"/>
    </row>
    <row r="749" spans="7:9">
      <c r="G749"/>
      <c r="H749"/>
      <c r="I749"/>
    </row>
    <row r="750" spans="7:9">
      <c r="G750"/>
      <c r="H750"/>
      <c r="I750"/>
    </row>
    <row r="751" spans="7:9">
      <c r="G751"/>
      <c r="H751"/>
      <c r="I751"/>
    </row>
    <row r="752" spans="7:9">
      <c r="G752"/>
      <c r="H752"/>
      <c r="I752"/>
    </row>
    <row r="753" spans="7:9">
      <c r="G753"/>
      <c r="H753"/>
      <c r="I753"/>
    </row>
    <row r="754" spans="7:9">
      <c r="G754"/>
      <c r="H754"/>
      <c r="I754"/>
    </row>
    <row r="755" spans="7:9">
      <c r="G755"/>
      <c r="H755"/>
      <c r="I755"/>
    </row>
    <row r="756" spans="7:9">
      <c r="G756"/>
      <c r="H756"/>
      <c r="I756"/>
    </row>
    <row r="757" spans="7:9">
      <c r="G757"/>
      <c r="H757"/>
      <c r="I757"/>
    </row>
    <row r="758" spans="7:9">
      <c r="G758"/>
      <c r="H758"/>
      <c r="I758"/>
    </row>
    <row r="759" spans="7:9">
      <c r="G759"/>
      <c r="H759"/>
      <c r="I759"/>
    </row>
    <row r="760" spans="7:9">
      <c r="G760"/>
      <c r="H760"/>
      <c r="I760"/>
    </row>
    <row r="761" spans="7:9">
      <c r="G761"/>
      <c r="H761"/>
      <c r="I761"/>
    </row>
    <row r="762" spans="7:9">
      <c r="G762"/>
      <c r="H762"/>
      <c r="I762"/>
    </row>
    <row r="763" spans="7:9">
      <c r="G763"/>
      <c r="H763"/>
      <c r="I763"/>
    </row>
    <row r="764" spans="7:9">
      <c r="G764"/>
      <c r="H764"/>
      <c r="I764"/>
    </row>
    <row r="765" spans="7:9">
      <c r="G765"/>
      <c r="H765"/>
      <c r="I765"/>
    </row>
    <row r="766" spans="7:9">
      <c r="G766"/>
      <c r="H766"/>
      <c r="I766"/>
    </row>
    <row r="767" spans="7:9">
      <c r="G767"/>
      <c r="H767"/>
      <c r="I767"/>
    </row>
    <row r="768" spans="7:9">
      <c r="G768"/>
      <c r="H768"/>
      <c r="I768"/>
    </row>
    <row r="769" spans="7:9">
      <c r="G769"/>
      <c r="H769"/>
      <c r="I769"/>
    </row>
    <row r="770" spans="7:9">
      <c r="G770"/>
      <c r="H770"/>
      <c r="I770"/>
    </row>
    <row r="771" spans="7:9">
      <c r="G771"/>
      <c r="H771"/>
      <c r="I771"/>
    </row>
    <row r="772" spans="7:9">
      <c r="G772"/>
      <c r="H772"/>
      <c r="I772"/>
    </row>
    <row r="773" spans="7:9">
      <c r="G773"/>
      <c r="H773"/>
      <c r="I773"/>
    </row>
    <row r="774" spans="7:9">
      <c r="G774"/>
      <c r="H774"/>
      <c r="I774"/>
    </row>
    <row r="775" spans="7:9">
      <c r="G775"/>
      <c r="H775"/>
      <c r="I775"/>
    </row>
    <row r="776" spans="7:9">
      <c r="G776"/>
      <c r="H776"/>
      <c r="I776"/>
    </row>
    <row r="777" spans="7:9">
      <c r="G777"/>
      <c r="H777"/>
      <c r="I777"/>
    </row>
    <row r="778" spans="7:9">
      <c r="G778"/>
      <c r="H778"/>
      <c r="I778"/>
    </row>
    <row r="779" spans="7:9">
      <c r="G779"/>
      <c r="H779"/>
      <c r="I779"/>
    </row>
    <row r="780" spans="7:9">
      <c r="G780"/>
      <c r="H780"/>
      <c r="I780"/>
    </row>
    <row r="781" spans="7:9">
      <c r="G781"/>
      <c r="H781"/>
      <c r="I781"/>
    </row>
    <row r="782" spans="7:9">
      <c r="G782"/>
      <c r="H782"/>
      <c r="I782"/>
    </row>
    <row r="783" spans="7:9">
      <c r="G783"/>
      <c r="H783"/>
      <c r="I783"/>
    </row>
    <row r="784" spans="7:9">
      <c r="G784"/>
      <c r="H784"/>
      <c r="I784"/>
    </row>
    <row r="785" spans="7:9">
      <c r="G785"/>
      <c r="H785"/>
      <c r="I785"/>
    </row>
    <row r="786" spans="7:9">
      <c r="G786"/>
      <c r="H786"/>
      <c r="I786"/>
    </row>
    <row r="787" spans="7:9">
      <c r="G787"/>
      <c r="H787"/>
      <c r="I787"/>
    </row>
    <row r="788" spans="7:9">
      <c r="G788"/>
      <c r="H788"/>
      <c r="I788"/>
    </row>
    <row r="789" spans="7:9">
      <c r="G789"/>
      <c r="H789"/>
      <c r="I789"/>
    </row>
    <row r="790" spans="7:9">
      <c r="G790"/>
      <c r="H790"/>
      <c r="I790"/>
    </row>
    <row r="791" spans="7:9">
      <c r="G791"/>
      <c r="H791"/>
      <c r="I791"/>
    </row>
    <row r="792" spans="7:9">
      <c r="G792"/>
      <c r="H792"/>
      <c r="I792"/>
    </row>
    <row r="793" spans="7:9">
      <c r="G793"/>
      <c r="H793"/>
      <c r="I793"/>
    </row>
    <row r="794" spans="7:9">
      <c r="G794"/>
      <c r="H794"/>
      <c r="I794"/>
    </row>
    <row r="795" spans="7:9">
      <c r="G795"/>
      <c r="H795"/>
      <c r="I795"/>
    </row>
    <row r="796" spans="7:9">
      <c r="G796"/>
      <c r="H796"/>
      <c r="I796"/>
    </row>
    <row r="797" spans="7:9">
      <c r="G797"/>
      <c r="H797"/>
      <c r="I797"/>
    </row>
    <row r="798" spans="7:9">
      <c r="G798"/>
      <c r="H798"/>
      <c r="I798"/>
    </row>
    <row r="799" spans="7:9">
      <c r="G799"/>
      <c r="H799"/>
      <c r="I799"/>
    </row>
    <row r="800" spans="7:9">
      <c r="G800"/>
      <c r="H800"/>
      <c r="I800"/>
    </row>
    <row r="801" spans="7:9">
      <c r="G801"/>
      <c r="H801"/>
      <c r="I801"/>
    </row>
    <row r="802" spans="7:9">
      <c r="G802"/>
      <c r="H802"/>
      <c r="I802"/>
    </row>
    <row r="803" spans="7:9">
      <c r="G803"/>
      <c r="H803"/>
      <c r="I803"/>
    </row>
    <row r="804" spans="7:9">
      <c r="G804"/>
      <c r="H804"/>
      <c r="I804"/>
    </row>
    <row r="805" spans="7:9">
      <c r="G805"/>
      <c r="H805"/>
      <c r="I805"/>
    </row>
    <row r="806" spans="7:9">
      <c r="G806"/>
      <c r="H806"/>
      <c r="I806"/>
    </row>
    <row r="807" spans="7:9">
      <c r="G807"/>
      <c r="H807"/>
      <c r="I807"/>
    </row>
    <row r="808" spans="7:9">
      <c r="G808"/>
      <c r="H808"/>
      <c r="I808"/>
    </row>
    <row r="809" spans="7:9">
      <c r="G809"/>
      <c r="H809"/>
      <c r="I809"/>
    </row>
    <row r="810" spans="7:9">
      <c r="G810"/>
      <c r="H810"/>
      <c r="I810"/>
    </row>
    <row r="811" spans="7:9">
      <c r="G811"/>
      <c r="H811"/>
      <c r="I811"/>
    </row>
    <row r="812" spans="7:9">
      <c r="G812"/>
      <c r="H812"/>
      <c r="I812"/>
    </row>
    <row r="813" spans="7:9">
      <c r="G813"/>
      <c r="H813"/>
      <c r="I813"/>
    </row>
    <row r="814" spans="7:9">
      <c r="G814"/>
      <c r="H814"/>
      <c r="I814"/>
    </row>
    <row r="815" spans="7:9">
      <c r="G815"/>
      <c r="H815"/>
      <c r="I815"/>
    </row>
    <row r="816" spans="7:9">
      <c r="G816"/>
      <c r="H816"/>
      <c r="I816"/>
    </row>
    <row r="817" spans="7:9">
      <c r="G817"/>
      <c r="H817"/>
      <c r="I817"/>
    </row>
    <row r="818" spans="7:9">
      <c r="G818"/>
      <c r="H818"/>
      <c r="I818"/>
    </row>
    <row r="819" spans="7:9">
      <c r="G819"/>
      <c r="H819"/>
      <c r="I819"/>
    </row>
    <row r="820" spans="7:9">
      <c r="G820"/>
      <c r="H820"/>
      <c r="I820"/>
    </row>
    <row r="821" spans="7:9">
      <c r="G821"/>
      <c r="H821"/>
      <c r="I821"/>
    </row>
    <row r="822" spans="7:9">
      <c r="G822"/>
      <c r="H822"/>
      <c r="I822"/>
    </row>
    <row r="823" spans="7:9">
      <c r="G823"/>
      <c r="H823"/>
      <c r="I823"/>
    </row>
    <row r="824" spans="7:9">
      <c r="G824"/>
      <c r="H824"/>
      <c r="I824"/>
    </row>
    <row r="825" spans="7:9">
      <c r="G825"/>
      <c r="H825"/>
      <c r="I825"/>
    </row>
    <row r="826" spans="7:9">
      <c r="G826"/>
      <c r="H826"/>
      <c r="I826"/>
    </row>
    <row r="827" spans="7:9">
      <c r="G827"/>
      <c r="H827"/>
      <c r="I827"/>
    </row>
    <row r="828" spans="7:9">
      <c r="G828"/>
      <c r="H828"/>
      <c r="I828"/>
    </row>
    <row r="829" spans="7:9">
      <c r="G829"/>
      <c r="H829"/>
      <c r="I829"/>
    </row>
    <row r="830" spans="7:9">
      <c r="G830"/>
      <c r="H830"/>
      <c r="I830"/>
    </row>
    <row r="831" spans="7:9">
      <c r="G831"/>
      <c r="H831"/>
      <c r="I831"/>
    </row>
    <row r="832" spans="7:9">
      <c r="G832"/>
      <c r="H832"/>
      <c r="I832"/>
    </row>
    <row r="833" spans="7:9">
      <c r="G833"/>
      <c r="H833"/>
      <c r="I833"/>
    </row>
    <row r="834" spans="7:9">
      <c r="G834"/>
      <c r="H834"/>
      <c r="I834"/>
    </row>
    <row r="835" spans="7:9">
      <c r="G835"/>
      <c r="H835"/>
      <c r="I835"/>
    </row>
    <row r="836" spans="7:9">
      <c r="G836"/>
      <c r="H836"/>
      <c r="I836"/>
    </row>
    <row r="837" spans="7:9">
      <c r="G837"/>
      <c r="H837"/>
      <c r="I837"/>
    </row>
    <row r="838" spans="7:9">
      <c r="G838"/>
      <c r="H838"/>
      <c r="I838"/>
    </row>
    <row r="839" spans="7:9">
      <c r="G839"/>
      <c r="H839"/>
      <c r="I839"/>
    </row>
    <row r="840" spans="7:9">
      <c r="G840"/>
      <c r="H840"/>
      <c r="I840"/>
    </row>
    <row r="841" spans="7:9">
      <c r="G841"/>
      <c r="H841"/>
      <c r="I841"/>
    </row>
    <row r="842" spans="7:9">
      <c r="G842"/>
      <c r="H842"/>
      <c r="I842"/>
    </row>
    <row r="843" spans="7:9">
      <c r="G843"/>
      <c r="H843"/>
      <c r="I843"/>
    </row>
    <row r="844" spans="7:9">
      <c r="G844"/>
      <c r="H844"/>
      <c r="I844"/>
    </row>
    <row r="845" spans="7:9">
      <c r="G845"/>
      <c r="H845"/>
      <c r="I845"/>
    </row>
    <row r="846" spans="7:9">
      <c r="G846"/>
      <c r="H846"/>
      <c r="I846"/>
    </row>
    <row r="847" spans="7:9">
      <c r="G847"/>
      <c r="H847"/>
      <c r="I847"/>
    </row>
    <row r="848" spans="7:9">
      <c r="G848"/>
      <c r="H848"/>
      <c r="I848"/>
    </row>
    <row r="849" spans="7:9">
      <c r="G849"/>
      <c r="H849"/>
      <c r="I849"/>
    </row>
    <row r="850" spans="7:9">
      <c r="G850"/>
      <c r="H850"/>
      <c r="I850"/>
    </row>
    <row r="851" spans="7:9">
      <c r="G851"/>
      <c r="H851"/>
      <c r="I851"/>
    </row>
    <row r="852" spans="7:9">
      <c r="G852"/>
      <c r="H852"/>
      <c r="I852"/>
    </row>
    <row r="853" spans="7:9">
      <c r="G853"/>
      <c r="H853"/>
      <c r="I853"/>
    </row>
    <row r="854" spans="7:9">
      <c r="G854"/>
      <c r="H854"/>
      <c r="I854"/>
    </row>
    <row r="855" spans="7:9">
      <c r="G855"/>
      <c r="H855"/>
      <c r="I855"/>
    </row>
    <row r="856" spans="7:9">
      <c r="G856"/>
      <c r="H856"/>
      <c r="I856"/>
    </row>
    <row r="857" spans="7:9">
      <c r="G857"/>
      <c r="H857"/>
      <c r="I857"/>
    </row>
    <row r="858" spans="7:9">
      <c r="G858"/>
      <c r="H858"/>
      <c r="I858"/>
    </row>
    <row r="859" spans="7:9">
      <c r="G859"/>
      <c r="H859"/>
      <c r="I859"/>
    </row>
    <row r="860" spans="7:9">
      <c r="G860"/>
      <c r="H860"/>
      <c r="I860"/>
    </row>
    <row r="861" spans="7:9">
      <c r="G861"/>
      <c r="H861"/>
      <c r="I861"/>
    </row>
    <row r="862" spans="7:9">
      <c r="G862"/>
      <c r="H862"/>
      <c r="I862"/>
    </row>
    <row r="863" spans="7:9">
      <c r="G863"/>
      <c r="H863"/>
      <c r="I863"/>
    </row>
    <row r="864" spans="7:9">
      <c r="G864"/>
      <c r="H864"/>
      <c r="I864"/>
    </row>
    <row r="865" spans="7:9">
      <c r="G865"/>
      <c r="H865"/>
      <c r="I865"/>
    </row>
    <row r="866" spans="7:9">
      <c r="G866"/>
      <c r="H866"/>
      <c r="I866"/>
    </row>
    <row r="867" spans="7:9">
      <c r="G867"/>
      <c r="H867"/>
      <c r="I867"/>
    </row>
    <row r="868" spans="7:9">
      <c r="G868"/>
      <c r="H868"/>
      <c r="I868"/>
    </row>
    <row r="869" spans="7:9">
      <c r="G869"/>
      <c r="H869"/>
      <c r="I869"/>
    </row>
    <row r="870" spans="7:9">
      <c r="G870"/>
      <c r="H870"/>
      <c r="I870"/>
    </row>
    <row r="871" spans="7:9">
      <c r="G871"/>
      <c r="H871"/>
      <c r="I871"/>
    </row>
    <row r="872" spans="7:9">
      <c r="G872"/>
      <c r="H872"/>
      <c r="I872"/>
    </row>
    <row r="873" spans="7:9">
      <c r="G873"/>
      <c r="H873"/>
      <c r="I873"/>
    </row>
    <row r="874" spans="7:9">
      <c r="G874"/>
      <c r="H874"/>
      <c r="I874"/>
    </row>
    <row r="875" spans="7:9">
      <c r="G875"/>
      <c r="H875"/>
      <c r="I875"/>
    </row>
    <row r="876" spans="7:9">
      <c r="G876"/>
      <c r="H876"/>
      <c r="I876"/>
    </row>
    <row r="877" spans="7:9">
      <c r="G877"/>
      <c r="H877"/>
      <c r="I877"/>
    </row>
    <row r="878" spans="7:9">
      <c r="G878"/>
      <c r="H878"/>
      <c r="I878"/>
    </row>
    <row r="879" spans="7:9">
      <c r="G879"/>
      <c r="H879"/>
      <c r="I879"/>
    </row>
    <row r="880" spans="7:9">
      <c r="G880"/>
      <c r="H880"/>
      <c r="I880"/>
    </row>
    <row r="881" spans="7:9">
      <c r="G881"/>
      <c r="H881"/>
      <c r="I881"/>
    </row>
    <row r="882" spans="7:9">
      <c r="G882"/>
      <c r="H882"/>
      <c r="I882"/>
    </row>
    <row r="883" spans="7:9">
      <c r="G883"/>
      <c r="H883"/>
      <c r="I883"/>
    </row>
    <row r="884" spans="7:9">
      <c r="G884"/>
      <c r="H884"/>
      <c r="I884"/>
    </row>
    <row r="885" spans="7:9">
      <c r="G885"/>
      <c r="H885"/>
      <c r="I885"/>
    </row>
    <row r="886" spans="7:9">
      <c r="G886"/>
      <c r="H886"/>
      <c r="I886"/>
    </row>
    <row r="887" spans="7:9">
      <c r="G887"/>
      <c r="H887"/>
      <c r="I887"/>
    </row>
    <row r="888" spans="7:9">
      <c r="G888"/>
      <c r="H888"/>
      <c r="I888"/>
    </row>
    <row r="889" spans="7:9">
      <c r="G889"/>
      <c r="H889"/>
      <c r="I889"/>
    </row>
    <row r="890" spans="7:9">
      <c r="G890"/>
      <c r="H890"/>
      <c r="I890"/>
    </row>
    <row r="891" spans="7:9">
      <c r="G891"/>
      <c r="H891"/>
      <c r="I891"/>
    </row>
    <row r="892" spans="7:9">
      <c r="G892"/>
      <c r="H892"/>
      <c r="I892"/>
    </row>
    <row r="893" spans="7:9">
      <c r="G893"/>
      <c r="H893"/>
      <c r="I893"/>
    </row>
    <row r="894" spans="7:9">
      <c r="G894"/>
      <c r="H894"/>
      <c r="I894"/>
    </row>
    <row r="895" spans="7:9">
      <c r="G895"/>
      <c r="H895"/>
      <c r="I895"/>
    </row>
    <row r="896" spans="7:9">
      <c r="G896"/>
      <c r="H896"/>
      <c r="I896"/>
    </row>
    <row r="897" spans="7:9">
      <c r="G897"/>
      <c r="H897"/>
      <c r="I897"/>
    </row>
    <row r="898" spans="7:9">
      <c r="G898"/>
      <c r="H898"/>
      <c r="I898"/>
    </row>
    <row r="899" spans="7:9">
      <c r="G899"/>
      <c r="H899"/>
      <c r="I899"/>
    </row>
    <row r="900" spans="7:9">
      <c r="G900"/>
      <c r="H900"/>
      <c r="I900"/>
    </row>
    <row r="901" spans="7:9">
      <c r="G901"/>
      <c r="H901"/>
      <c r="I901"/>
    </row>
    <row r="902" spans="7:9">
      <c r="G902"/>
      <c r="H902"/>
      <c r="I902"/>
    </row>
    <row r="903" spans="7:9">
      <c r="G903"/>
      <c r="H903"/>
      <c r="I903"/>
    </row>
    <row r="904" spans="7:9">
      <c r="G904"/>
      <c r="H904"/>
      <c r="I904"/>
    </row>
    <row r="905" spans="7:9">
      <c r="G905"/>
      <c r="H905"/>
      <c r="I905"/>
    </row>
    <row r="906" spans="7:9">
      <c r="G906"/>
      <c r="H906"/>
      <c r="I906"/>
    </row>
    <row r="907" spans="7:9">
      <c r="G907"/>
      <c r="H907"/>
      <c r="I907"/>
    </row>
    <row r="908" spans="7:9">
      <c r="G908"/>
      <c r="H908"/>
      <c r="I908"/>
    </row>
    <row r="909" spans="7:9">
      <c r="G909"/>
      <c r="H909"/>
      <c r="I909"/>
    </row>
    <row r="910" spans="7:9">
      <c r="G910"/>
      <c r="H910"/>
      <c r="I910"/>
    </row>
    <row r="911" spans="7:9">
      <c r="G911"/>
      <c r="H911"/>
      <c r="I911"/>
    </row>
    <row r="912" spans="7:9">
      <c r="G912"/>
      <c r="H912"/>
      <c r="I912"/>
    </row>
    <row r="913" spans="7:9">
      <c r="G913"/>
      <c r="H913"/>
      <c r="I913"/>
    </row>
    <row r="914" spans="7:9">
      <c r="G914"/>
      <c r="H914"/>
      <c r="I914"/>
    </row>
    <row r="915" spans="7:9">
      <c r="G915"/>
      <c r="H915"/>
      <c r="I915"/>
    </row>
    <row r="916" spans="7:9">
      <c r="G916"/>
      <c r="H916"/>
      <c r="I916"/>
    </row>
    <row r="917" spans="7:9">
      <c r="G917"/>
      <c r="H917"/>
      <c r="I917"/>
    </row>
    <row r="918" spans="7:9">
      <c r="G918"/>
      <c r="H918"/>
      <c r="I918"/>
    </row>
    <row r="919" spans="7:9">
      <c r="G919"/>
      <c r="H919"/>
      <c r="I919"/>
    </row>
    <row r="920" spans="7:9">
      <c r="G920"/>
      <c r="H920"/>
      <c r="I920"/>
    </row>
    <row r="921" spans="7:9">
      <c r="G921"/>
      <c r="H921"/>
      <c r="I921"/>
    </row>
    <row r="922" spans="7:9">
      <c r="G922"/>
      <c r="H922"/>
      <c r="I922"/>
    </row>
    <row r="923" spans="7:9">
      <c r="G923"/>
      <c r="H923"/>
      <c r="I923"/>
    </row>
    <row r="924" spans="7:9">
      <c r="G924"/>
      <c r="H924"/>
      <c r="I924"/>
    </row>
    <row r="925" spans="7:9">
      <c r="G925"/>
      <c r="H925"/>
      <c r="I925"/>
    </row>
    <row r="926" spans="7:9">
      <c r="G926"/>
      <c r="H926"/>
      <c r="I926"/>
    </row>
    <row r="927" spans="7:9">
      <c r="G927"/>
      <c r="H927"/>
      <c r="I927"/>
    </row>
    <row r="928" spans="7:9">
      <c r="G928"/>
      <c r="H928"/>
      <c r="I928"/>
    </row>
    <row r="929" spans="7:9">
      <c r="G929"/>
      <c r="H929"/>
      <c r="I929"/>
    </row>
    <row r="930" spans="7:9">
      <c r="G930"/>
      <c r="H930"/>
      <c r="I930"/>
    </row>
    <row r="931" spans="7:9">
      <c r="G931"/>
      <c r="H931"/>
      <c r="I931"/>
    </row>
    <row r="932" spans="7:9">
      <c r="G932"/>
      <c r="H932"/>
      <c r="I932"/>
    </row>
    <row r="933" spans="7:9">
      <c r="G933"/>
      <c r="H933"/>
      <c r="I933"/>
    </row>
    <row r="934" spans="7:9">
      <c r="G934"/>
      <c r="H934"/>
      <c r="I934"/>
    </row>
    <row r="935" spans="7:9">
      <c r="G935"/>
      <c r="H935"/>
      <c r="I935"/>
    </row>
    <row r="936" spans="7:9">
      <c r="G936"/>
      <c r="H936"/>
      <c r="I936"/>
    </row>
    <row r="937" spans="7:9">
      <c r="G937"/>
      <c r="H937"/>
      <c r="I937"/>
    </row>
    <row r="938" spans="7:9">
      <c r="G938"/>
      <c r="H938"/>
      <c r="I938"/>
    </row>
    <row r="939" spans="7:9">
      <c r="G939"/>
      <c r="H939"/>
      <c r="I939"/>
    </row>
    <row r="940" spans="7:9">
      <c r="G940"/>
      <c r="H940"/>
      <c r="I940"/>
    </row>
    <row r="941" spans="7:9">
      <c r="G941"/>
      <c r="H941"/>
      <c r="I941"/>
    </row>
    <row r="942" spans="7:9">
      <c r="G942"/>
      <c r="H942"/>
      <c r="I942"/>
    </row>
    <row r="943" spans="7:9">
      <c r="G943"/>
      <c r="H943"/>
      <c r="I943"/>
    </row>
    <row r="944" spans="7:9">
      <c r="G944"/>
      <c r="H944"/>
      <c r="I944"/>
    </row>
    <row r="945" spans="7:9">
      <c r="G945"/>
      <c r="H945"/>
      <c r="I945"/>
    </row>
    <row r="946" spans="7:9">
      <c r="G946"/>
      <c r="H946"/>
      <c r="I946"/>
    </row>
    <row r="947" spans="7:9">
      <c r="G947"/>
      <c r="H947"/>
      <c r="I947"/>
    </row>
    <row r="948" spans="7:9">
      <c r="G948"/>
      <c r="H948"/>
      <c r="I948"/>
    </row>
    <row r="949" spans="7:9">
      <c r="G949"/>
      <c r="H949"/>
      <c r="I949"/>
    </row>
    <row r="950" spans="7:9">
      <c r="G950"/>
      <c r="H950"/>
      <c r="I950"/>
    </row>
    <row r="951" spans="7:9">
      <c r="G951"/>
      <c r="H951"/>
      <c r="I951"/>
    </row>
    <row r="952" spans="7:9">
      <c r="G952"/>
      <c r="H952"/>
      <c r="I952"/>
    </row>
  </sheetData>
  <mergeCells count="51">
    <mergeCell ref="K9:K10"/>
    <mergeCell ref="L9:L10"/>
    <mergeCell ref="J1:L1"/>
    <mergeCell ref="B3:L3"/>
    <mergeCell ref="B4:K4"/>
    <mergeCell ref="B5:K5"/>
    <mergeCell ref="B6:K6"/>
    <mergeCell ref="A9:B10"/>
    <mergeCell ref="C9:C10"/>
    <mergeCell ref="D9:D10"/>
    <mergeCell ref="E9:E10"/>
    <mergeCell ref="F9:F10"/>
    <mergeCell ref="A81:B81"/>
    <mergeCell ref="G9:G10"/>
    <mergeCell ref="H9:H10"/>
    <mergeCell ref="I9:I10"/>
    <mergeCell ref="J9:J10"/>
    <mergeCell ref="A11:B11"/>
    <mergeCell ref="A12:B12"/>
    <mergeCell ref="A13:B13"/>
    <mergeCell ref="A50:B50"/>
    <mergeCell ref="A71:B71"/>
    <mergeCell ref="A189:B189"/>
    <mergeCell ref="A82:B82"/>
    <mergeCell ref="A90:B90"/>
    <mergeCell ref="A99:B99"/>
    <mergeCell ref="A134:B134"/>
    <mergeCell ref="A135:B135"/>
    <mergeCell ref="A159:B159"/>
    <mergeCell ref="A162:B162"/>
    <mergeCell ref="A163:B163"/>
    <mergeCell ref="A172:B172"/>
    <mergeCell ref="A185:B185"/>
    <mergeCell ref="A188:B188"/>
    <mergeCell ref="A251:B251"/>
    <mergeCell ref="A201:B201"/>
    <mergeCell ref="A214:B214"/>
    <mergeCell ref="A215:B215"/>
    <mergeCell ref="A219:B219"/>
    <mergeCell ref="A223:B223"/>
    <mergeCell ref="A227:B227"/>
    <mergeCell ref="A231:B231"/>
    <mergeCell ref="A235:B235"/>
    <mergeCell ref="A239:B239"/>
    <mergeCell ref="A243:B243"/>
    <mergeCell ref="A247:B247"/>
    <mergeCell ref="A255:B255"/>
    <mergeCell ref="A276:B276"/>
    <mergeCell ref="A282:B282"/>
    <mergeCell ref="A283:B283"/>
    <mergeCell ref="A284:B284"/>
  </mergeCells>
  <pageMargins left="0.2" right="0" top="0.23622047244094491" bottom="0.27559055118110237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67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Mariana Husar</cp:lastModifiedBy>
  <cp:lastPrinted>2019-04-17T09:38:03Z</cp:lastPrinted>
  <dcterms:created xsi:type="dcterms:W3CDTF">2019-04-17T09:18:02Z</dcterms:created>
  <dcterms:modified xsi:type="dcterms:W3CDTF">2019-05-02T11:01:44Z</dcterms:modified>
</cp:coreProperties>
</file>